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ython\data-COE\electrical\Hall-T\"/>
    </mc:Choice>
  </mc:AlternateContent>
  <xr:revisionPtr revIDLastSave="0" documentId="13_ncr:1_{661E731F-FA8A-44DF-A201-D7D420D8363C}" xr6:coauthVersionLast="47" xr6:coauthVersionMax="47" xr10:uidLastSave="{00000000-0000-0000-0000-000000000000}"/>
  <bookViews>
    <workbookView xWindow="1095" yWindow="3030" windowWidth="28800" windowHeight="15555" xr2:uid="{7298D15E-F2E8-40D6-941C-5F63D3983EA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" i="1" l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<sst xmlns="http://schemas.openxmlformats.org/spreadsheetml/2006/main" count="10" uniqueCount="6">
  <si>
    <t>T(K)</t>
    <phoneticPr fontId="1"/>
  </si>
  <si>
    <t>sigma (S/cm)</t>
    <phoneticPr fontId="1"/>
  </si>
  <si>
    <t>k (W/mK)</t>
    <phoneticPr fontId="1"/>
  </si>
  <si>
    <t>n(cm-3)</t>
    <phoneticPr fontId="1"/>
  </si>
  <si>
    <t>mu (cm2/Vs)</t>
    <phoneticPr fontId="1"/>
  </si>
  <si>
    <t>S (uV/K)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</si>
</sst>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D3900-FC67-4A12-89B2-3EA36E74533D}">
  <dimension ref="A1:J13"/>
  <sheetViews>
    <sheetView tabSelected="1" zoomScaleNormal="100" workbookViewId="0">
      <selection activeCell="D3" sqref="D3"/>
    </sheetView>
  </sheetViews>
  <sheetFormatPr defaultRowHeight="18.75" x14ac:dyDescent="0.4"/>
  <cols>
    <col min="2" max="2" width="14.125" customWidth="1"/>
    <col min="4" max="4" width="14.125" customWidth="1"/>
    <col min="5" max="10" width="16.5" customWidth="1"/>
    <col min="14" max="14" width="18.75" customWidth="1"/>
    <col min="16" max="17" width="12.625" customWidth="1"/>
    <col min="20" max="20" width="11.125" bestFit="1" customWidth="1"/>
    <col min="22" max="22" width="15.75" customWidth="1"/>
  </cols>
  <sheetData>
    <row r="1" spans="1:10" x14ac:dyDescent="0.4">
      <c r="A1" s="1" t="s">
        <v>0</v>
      </c>
      <c r="B1" s="1" t="s">
        <v>1</v>
      </c>
      <c r="C1" s="2" t="s">
        <v>0</v>
      </c>
      <c r="D1" s="2" t="s">
        <v>5</v>
      </c>
      <c r="E1" s="3" t="s">
        <v>0</v>
      </c>
      <c r="F1" s="3" t="s">
        <v>2</v>
      </c>
      <c r="G1" s="4" t="s">
        <v>0</v>
      </c>
      <c r="H1" s="4" t="s">
        <v>3</v>
      </c>
      <c r="I1" s="5" t="s">
        <v>0</v>
      </c>
      <c r="J1" s="5" t="s">
        <v>4</v>
      </c>
    </row>
    <row r="2" spans="1:10" x14ac:dyDescent="0.4">
      <c r="A2" s="1">
        <v>298.8</v>
      </c>
      <c r="B2" s="1">
        <v>10.34</v>
      </c>
      <c r="C2" s="2">
        <v>302.2</v>
      </c>
      <c r="D2" s="2">
        <v>505.3</v>
      </c>
      <c r="E2" s="3">
        <v>300</v>
      </c>
      <c r="F2" s="3">
        <v>0.70230000000000004</v>
      </c>
      <c r="G2" s="4">
        <v>300</v>
      </c>
      <c r="H2" s="4">
        <f>0.02683*10^19</f>
        <v>2.683E+17</v>
      </c>
      <c r="I2" s="5">
        <v>303.7</v>
      </c>
      <c r="J2" s="5">
        <v>244.1</v>
      </c>
    </row>
    <row r="3" spans="1:10" x14ac:dyDescent="0.4">
      <c r="A3" s="1">
        <v>320.8</v>
      </c>
      <c r="B3" s="1">
        <v>9.7379999999999995</v>
      </c>
      <c r="C3" s="2">
        <v>324.10000000000002</v>
      </c>
      <c r="D3" s="2">
        <v>510.2</v>
      </c>
      <c r="E3" s="3">
        <v>321.89999999999998</v>
      </c>
      <c r="F3" s="3">
        <v>0.68379999999999996</v>
      </c>
      <c r="G3" s="4">
        <v>322.2</v>
      </c>
      <c r="H3" s="4">
        <f>0.02961*10^19</f>
        <v>2.961E+17</v>
      </c>
      <c r="I3" s="5">
        <v>322.10000000000002</v>
      </c>
      <c r="J3" s="5">
        <v>218.3</v>
      </c>
    </row>
    <row r="4" spans="1:10" x14ac:dyDescent="0.4">
      <c r="A4" s="1">
        <v>371.4</v>
      </c>
      <c r="B4" s="1">
        <v>8.391</v>
      </c>
      <c r="C4" s="2">
        <v>374.5</v>
      </c>
      <c r="D4" s="2">
        <v>523.4</v>
      </c>
      <c r="E4" s="3">
        <v>374.5</v>
      </c>
      <c r="F4" s="3">
        <v>0.6351</v>
      </c>
      <c r="G4" s="4">
        <v>374.1</v>
      </c>
      <c r="H4" s="4">
        <f>0.03607*10^19</f>
        <v>3.607E+17</v>
      </c>
      <c r="I4" s="5">
        <v>373.5</v>
      </c>
      <c r="J4" s="5">
        <v>143.1</v>
      </c>
    </row>
    <row r="5" spans="1:10" x14ac:dyDescent="0.4">
      <c r="A5" s="1">
        <v>419.8</v>
      </c>
      <c r="B5" s="1">
        <v>6.601</v>
      </c>
      <c r="C5" s="2">
        <v>422.6</v>
      </c>
      <c r="D5" s="2">
        <v>536.6</v>
      </c>
      <c r="E5" s="3">
        <v>422.6</v>
      </c>
      <c r="F5" s="3">
        <v>0.58179999999999998</v>
      </c>
      <c r="G5" s="4">
        <v>425.9</v>
      </c>
      <c r="H5" s="4">
        <f>0.03789*10^19</f>
        <v>3.789E+17</v>
      </c>
      <c r="I5" s="5">
        <v>421.3</v>
      </c>
      <c r="J5" s="5">
        <v>104.3</v>
      </c>
    </row>
    <row r="6" spans="1:10" x14ac:dyDescent="0.4">
      <c r="A6" s="1">
        <v>470.4</v>
      </c>
      <c r="B6" s="1">
        <v>5.5179999999999998</v>
      </c>
      <c r="C6" s="2">
        <v>473</v>
      </c>
      <c r="D6" s="2">
        <v>549.79999999999995</v>
      </c>
      <c r="E6" s="3">
        <v>473</v>
      </c>
      <c r="F6" s="3">
        <v>0.52859999999999996</v>
      </c>
      <c r="G6" s="4">
        <v>474.1</v>
      </c>
      <c r="H6" s="4">
        <f>0.03433*10^19</f>
        <v>3.433E+17</v>
      </c>
      <c r="I6" s="5">
        <v>472.8</v>
      </c>
      <c r="J6" s="5">
        <v>101.9</v>
      </c>
    </row>
    <row r="7" spans="1:10" x14ac:dyDescent="0.4">
      <c r="A7" s="1">
        <v>518.70000000000005</v>
      </c>
      <c r="B7" s="1">
        <v>5.2060000000000004</v>
      </c>
      <c r="C7" s="2">
        <v>523.4</v>
      </c>
      <c r="D7" s="2">
        <v>561.4</v>
      </c>
      <c r="E7" s="3">
        <v>521.20000000000005</v>
      </c>
      <c r="F7" s="3">
        <v>0.47760000000000002</v>
      </c>
      <c r="G7" s="4">
        <v>525.9</v>
      </c>
      <c r="H7" s="4">
        <f>0.03268*10^19</f>
        <v>3.268E+17</v>
      </c>
      <c r="I7" s="5">
        <v>524.29999999999995</v>
      </c>
      <c r="J7" s="5">
        <v>93.13</v>
      </c>
    </row>
    <row r="8" spans="1:10" x14ac:dyDescent="0.4">
      <c r="A8" s="1">
        <v>569.29999999999995</v>
      </c>
      <c r="B8" s="1">
        <v>5.38</v>
      </c>
      <c r="C8" s="2">
        <v>571.5</v>
      </c>
      <c r="D8" s="2">
        <v>568</v>
      </c>
      <c r="E8" s="3">
        <v>571.5</v>
      </c>
      <c r="F8" s="3">
        <v>0.43359999999999999</v>
      </c>
      <c r="G8" s="4">
        <v>574.1</v>
      </c>
      <c r="H8" s="4">
        <f>0.03607*10^19</f>
        <v>3.607E+17</v>
      </c>
      <c r="I8" s="5">
        <v>575.70000000000005</v>
      </c>
      <c r="J8" s="5">
        <v>88.63</v>
      </c>
    </row>
    <row r="9" spans="1:10" x14ac:dyDescent="0.4">
      <c r="A9" s="1">
        <v>617.6</v>
      </c>
      <c r="B9" s="1">
        <v>6.6669999999999998</v>
      </c>
      <c r="C9" s="2">
        <v>621.9</v>
      </c>
      <c r="D9" s="2">
        <v>563</v>
      </c>
      <c r="E9" s="3">
        <v>621.9</v>
      </c>
      <c r="F9" s="3">
        <v>0.39419999999999999</v>
      </c>
      <c r="G9" s="4">
        <v>622.20000000000005</v>
      </c>
      <c r="H9" s="4">
        <f>0.06207*10^19</f>
        <v>6.207E+17</v>
      </c>
      <c r="I9" s="5">
        <v>623.5</v>
      </c>
      <c r="J9" s="5">
        <v>62.71</v>
      </c>
    </row>
    <row r="10" spans="1:10" x14ac:dyDescent="0.4">
      <c r="A10" s="1">
        <v>670.2</v>
      </c>
      <c r="B10" s="1">
        <v>10.53</v>
      </c>
      <c r="C10" s="2">
        <v>670.1</v>
      </c>
      <c r="D10" s="2">
        <v>541.6</v>
      </c>
      <c r="E10" s="3">
        <v>670.1</v>
      </c>
      <c r="F10" s="3">
        <v>0.36409999999999998</v>
      </c>
      <c r="G10" s="4">
        <v>674.1</v>
      </c>
      <c r="H10" s="4">
        <f>0.1179*10^19</f>
        <v>1.179E+18</v>
      </c>
      <c r="I10" s="5">
        <v>675</v>
      </c>
      <c r="J10" s="5">
        <v>53.92</v>
      </c>
    </row>
    <row r="11" spans="1:10" x14ac:dyDescent="0.4">
      <c r="A11" s="1">
        <v>718.4</v>
      </c>
      <c r="B11" s="1">
        <v>17.670000000000002</v>
      </c>
      <c r="C11" s="2">
        <v>720.4</v>
      </c>
      <c r="D11" s="2">
        <v>500.3</v>
      </c>
      <c r="E11" s="3">
        <v>722.6</v>
      </c>
      <c r="F11" s="3">
        <v>0.34089999999999998</v>
      </c>
      <c r="G11" s="4">
        <v>722.2</v>
      </c>
      <c r="H11" s="4">
        <f>0.3322*10^19</f>
        <v>3.322E+18</v>
      </c>
      <c r="I11" s="5">
        <v>722.8</v>
      </c>
      <c r="J11" s="5">
        <v>32.28</v>
      </c>
    </row>
    <row r="12" spans="1:10" x14ac:dyDescent="0.4">
      <c r="A12" s="1">
        <v>768.8</v>
      </c>
      <c r="B12" s="1">
        <v>35.56</v>
      </c>
      <c r="C12" s="2">
        <v>770.8</v>
      </c>
      <c r="D12" s="2">
        <v>436</v>
      </c>
      <c r="E12" s="3">
        <v>773</v>
      </c>
      <c r="F12" s="3">
        <v>0.32929999999999998</v>
      </c>
      <c r="G12" s="4">
        <v>774.1</v>
      </c>
      <c r="H12" s="4">
        <f>0.6629*10^19</f>
        <v>6.629E+18</v>
      </c>
      <c r="I12" s="5">
        <v>774.3</v>
      </c>
      <c r="J12" s="5">
        <v>27.78</v>
      </c>
    </row>
    <row r="13" spans="1:10" x14ac:dyDescent="0.4">
      <c r="A13" s="1">
        <v>816.9</v>
      </c>
      <c r="B13" s="1">
        <v>91.18</v>
      </c>
      <c r="C13" s="2">
        <v>819</v>
      </c>
      <c r="D13" s="2">
        <v>343.6</v>
      </c>
      <c r="E13" s="3">
        <v>821.2</v>
      </c>
      <c r="F13" s="3">
        <v>0.35249999999999998</v>
      </c>
      <c r="G13" s="4">
        <v>825.9</v>
      </c>
      <c r="H13" s="4">
        <f>1.323*10^19</f>
        <v>1.323E+19</v>
      </c>
      <c r="I13" s="5">
        <v>822</v>
      </c>
      <c r="J13" s="5">
        <v>44.72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katase</dc:creator>
  <cp:lastModifiedBy>神谷利夫</cp:lastModifiedBy>
  <dcterms:created xsi:type="dcterms:W3CDTF">2022-04-04T00:41:50Z</dcterms:created>
  <dcterms:modified xsi:type="dcterms:W3CDTF">2022-04-06T01:23:24Z</dcterms:modified>
</cp:coreProperties>
</file>