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bookViews>
    <workbookView xWindow="360" yWindow="45" windowWidth="7845" windowHeight="6945"/>
  </bookViews>
  <sheets>
    <sheet name="D(E)" sheetId="1" r:id="rId1"/>
    <sheet name="e,h" sheetId="2" r:id="rId2"/>
    <sheet name="f(E)" sheetId="3" r:id="rId3"/>
    <sheet name="Boltzmann" sheetId="4" r:id="rId4"/>
    <sheet name="EF" sheetId="5" r:id="rId5"/>
  </sheets>
  <calcPr calcId="162913"/>
</workbook>
</file>

<file path=xl/calcChain.xml><?xml version="1.0" encoding="utf-8"?>
<calcChain xmlns="http://schemas.openxmlformats.org/spreadsheetml/2006/main">
  <c r="N12" i="5" l="1"/>
  <c r="N13" i="5" s="1"/>
  <c r="N7" i="5"/>
  <c r="C2" i="5" s="1"/>
  <c r="A6" i="5"/>
  <c r="B5" i="5"/>
  <c r="G4" i="5"/>
  <c r="A4" i="5"/>
  <c r="A5" i="5" s="1"/>
  <c r="B3" i="5"/>
  <c r="A3" i="5"/>
  <c r="K2" i="5"/>
  <c r="G2" i="5"/>
  <c r="B2" i="5"/>
  <c r="A4" i="4"/>
  <c r="B3" i="4"/>
  <c r="A3" i="4"/>
  <c r="C3" i="4" s="1"/>
  <c r="C2" i="4"/>
  <c r="B2" i="4"/>
  <c r="F5" i="3"/>
  <c r="A5" i="3"/>
  <c r="E5" i="3" s="1"/>
  <c r="E4" i="3"/>
  <c r="D4" i="3"/>
  <c r="A4" i="3"/>
  <c r="G3" i="3"/>
  <c r="D3" i="3"/>
  <c r="C3" i="3"/>
  <c r="B3" i="3"/>
  <c r="A3" i="3"/>
  <c r="F3" i="3" s="1"/>
  <c r="G2" i="3"/>
  <c r="F2" i="3"/>
  <c r="E2" i="3"/>
  <c r="D2" i="3"/>
  <c r="C2" i="3"/>
  <c r="B2" i="3"/>
  <c r="A7" i="2"/>
  <c r="B7" i="2" s="1"/>
  <c r="C7" i="2" s="1"/>
  <c r="B5" i="2"/>
  <c r="C5" i="2" s="1"/>
  <c r="B4" i="2"/>
  <c r="C4" i="2" s="1"/>
  <c r="A4" i="2"/>
  <c r="A5" i="2" s="1"/>
  <c r="A6" i="2" s="1"/>
  <c r="B6" i="2" s="1"/>
  <c r="C6" i="2" s="1"/>
  <c r="A3" i="2"/>
  <c r="B3" i="2" s="1"/>
  <c r="C3" i="2" s="1"/>
  <c r="C2" i="2"/>
  <c r="B2" i="2"/>
  <c r="A3" i="1"/>
  <c r="B3" i="1" s="1"/>
  <c r="C2" i="1"/>
  <c r="D2" i="1" s="1"/>
  <c r="B2" i="1"/>
  <c r="C3" i="1" l="1"/>
  <c r="D3" i="1" s="1"/>
  <c r="E3" i="1" s="1"/>
  <c r="C4" i="5"/>
  <c r="A4" i="1"/>
  <c r="B4" i="3"/>
  <c r="G4" i="3"/>
  <c r="F4" i="3"/>
  <c r="C4" i="3"/>
  <c r="A8" i="2"/>
  <c r="C5" i="3"/>
  <c r="A6" i="3"/>
  <c r="G5" i="3"/>
  <c r="D5" i="3"/>
  <c r="B6" i="5"/>
  <c r="A7" i="5"/>
  <c r="C6" i="5"/>
  <c r="G6" i="5"/>
  <c r="B5" i="3"/>
  <c r="C5" i="5"/>
  <c r="F5" i="5" s="1"/>
  <c r="H5" i="5" s="1"/>
  <c r="G5" i="5"/>
  <c r="D4" i="5"/>
  <c r="D6" i="5"/>
  <c r="D3" i="5"/>
  <c r="D2" i="5"/>
  <c r="F2" i="5" s="1"/>
  <c r="H2" i="5" s="1"/>
  <c r="E3" i="3"/>
  <c r="C3" i="5"/>
  <c r="F3" i="5" s="1"/>
  <c r="A5" i="4"/>
  <c r="C4" i="4"/>
  <c r="D5" i="5"/>
  <c r="D7" i="5"/>
  <c r="B4" i="4"/>
  <c r="B4" i="5"/>
  <c r="F4" i="5" s="1"/>
  <c r="H4" i="5" s="1"/>
  <c r="G3" i="5"/>
  <c r="F6" i="5" l="1"/>
  <c r="H6" i="5" s="1"/>
  <c r="E3" i="5"/>
  <c r="E4" i="5" s="1"/>
  <c r="E5" i="5" s="1"/>
  <c r="E6" i="5" s="1"/>
  <c r="E7" i="5" s="1"/>
  <c r="C5" i="4"/>
  <c r="B5" i="4"/>
  <c r="A6" i="4"/>
  <c r="D6" i="3"/>
  <c r="A7" i="3"/>
  <c r="E6" i="3"/>
  <c r="G6" i="3"/>
  <c r="F6" i="3"/>
  <c r="C6" i="3"/>
  <c r="B6" i="3"/>
  <c r="B4" i="1"/>
  <c r="A5" i="1"/>
  <c r="C4" i="1"/>
  <c r="J3" i="5"/>
  <c r="J4" i="5" s="1"/>
  <c r="J5" i="5" s="1"/>
  <c r="H3" i="5"/>
  <c r="I3" i="5" s="1"/>
  <c r="A9" i="2"/>
  <c r="B8" i="2"/>
  <c r="C8" i="2" s="1"/>
  <c r="G7" i="5"/>
  <c r="A8" i="5"/>
  <c r="C7" i="5"/>
  <c r="B7" i="5"/>
  <c r="C8" i="5" l="1"/>
  <c r="G8" i="5"/>
  <c r="A9" i="5"/>
  <c r="B8" i="5"/>
  <c r="D8" i="5"/>
  <c r="E8" i="5" s="1"/>
  <c r="E7" i="3"/>
  <c r="B7" i="3"/>
  <c r="F7" i="3"/>
  <c r="D7" i="3"/>
  <c r="C7" i="3"/>
  <c r="A8" i="3"/>
  <c r="G7" i="3"/>
  <c r="D4" i="1"/>
  <c r="E4" i="1" s="1"/>
  <c r="B6" i="4"/>
  <c r="A7" i="4"/>
  <c r="C6" i="4"/>
  <c r="A10" i="2"/>
  <c r="B9" i="2"/>
  <c r="C9" i="2" s="1"/>
  <c r="K3" i="5"/>
  <c r="I4" i="5"/>
  <c r="C5" i="1"/>
  <c r="A6" i="1"/>
  <c r="B5" i="1"/>
  <c r="F7" i="5"/>
  <c r="H7" i="5" s="1"/>
  <c r="J6" i="5"/>
  <c r="C6" i="1" l="1"/>
  <c r="B6" i="1"/>
  <c r="A7" i="1"/>
  <c r="I5" i="5"/>
  <c r="K4" i="5"/>
  <c r="F8" i="5"/>
  <c r="H8" i="5" s="1"/>
  <c r="C7" i="4"/>
  <c r="B7" i="4"/>
  <c r="A8" i="4"/>
  <c r="F8" i="3"/>
  <c r="C8" i="3"/>
  <c r="B8" i="3"/>
  <c r="G8" i="3"/>
  <c r="A9" i="3"/>
  <c r="E8" i="3"/>
  <c r="D8" i="3"/>
  <c r="J7" i="5"/>
  <c r="A10" i="5"/>
  <c r="B9" i="5"/>
  <c r="C9" i="5"/>
  <c r="G9" i="5"/>
  <c r="D9" i="5"/>
  <c r="E9" i="5" s="1"/>
  <c r="B10" i="2"/>
  <c r="C10" i="2" s="1"/>
  <c r="A11" i="2"/>
  <c r="D5" i="1"/>
  <c r="E5" i="1" s="1"/>
  <c r="F9" i="5" l="1"/>
  <c r="H9" i="5" s="1"/>
  <c r="K5" i="5"/>
  <c r="I6" i="5"/>
  <c r="A8" i="1"/>
  <c r="C7" i="1"/>
  <c r="B7" i="1"/>
  <c r="B11" i="2"/>
  <c r="C11" i="2" s="1"/>
  <c r="A12" i="2"/>
  <c r="C10" i="5"/>
  <c r="B10" i="5"/>
  <c r="G10" i="5"/>
  <c r="A11" i="5"/>
  <c r="D10" i="5"/>
  <c r="E10" i="5" s="1"/>
  <c r="D6" i="1"/>
  <c r="E6" i="1" s="1"/>
  <c r="J8" i="5"/>
  <c r="J9" i="5" s="1"/>
  <c r="A9" i="4"/>
  <c r="B8" i="4"/>
  <c r="C8" i="4"/>
  <c r="G9" i="3"/>
  <c r="D9" i="3"/>
  <c r="C9" i="3"/>
  <c r="A10" i="3"/>
  <c r="F9" i="3"/>
  <c r="E9" i="3"/>
  <c r="B9" i="3"/>
  <c r="D7" i="1" l="1"/>
  <c r="E7" i="1" s="1"/>
  <c r="I7" i="5"/>
  <c r="K6" i="5"/>
  <c r="B11" i="5"/>
  <c r="F11" i="5" s="1"/>
  <c r="G11" i="5"/>
  <c r="A12" i="5"/>
  <c r="C11" i="5"/>
  <c r="D11" i="5"/>
  <c r="E11" i="5" s="1"/>
  <c r="A9" i="1"/>
  <c r="B8" i="1"/>
  <c r="C8" i="1"/>
  <c r="A10" i="4"/>
  <c r="C9" i="4"/>
  <c r="B9" i="4"/>
  <c r="A13" i="2"/>
  <c r="B12" i="2"/>
  <c r="C12" i="2" s="1"/>
  <c r="F10" i="5"/>
  <c r="A11" i="3"/>
  <c r="E10" i="3"/>
  <c r="D10" i="3"/>
  <c r="G10" i="3"/>
  <c r="F10" i="3"/>
  <c r="C10" i="3"/>
  <c r="B10" i="3"/>
  <c r="G12" i="5" l="1"/>
  <c r="A13" i="5"/>
  <c r="C12" i="5"/>
  <c r="B12" i="5"/>
  <c r="D12" i="5"/>
  <c r="E12" i="5" s="1"/>
  <c r="H11" i="5"/>
  <c r="F11" i="3"/>
  <c r="E11" i="3"/>
  <c r="B11" i="3"/>
  <c r="A12" i="3"/>
  <c r="G11" i="3"/>
  <c r="D11" i="3"/>
  <c r="C11" i="3"/>
  <c r="D8" i="1"/>
  <c r="E8" i="1" s="1"/>
  <c r="E9" i="1" s="1"/>
  <c r="H10" i="5"/>
  <c r="J10" i="5"/>
  <c r="J11" i="5" s="1"/>
  <c r="C9" i="1"/>
  <c r="A10" i="1"/>
  <c r="B9" i="1"/>
  <c r="D9" i="1" s="1"/>
  <c r="I8" i="5"/>
  <c r="K7" i="5"/>
  <c r="A11" i="4"/>
  <c r="B10" i="4"/>
  <c r="C10" i="4"/>
  <c r="A14" i="2"/>
  <c r="B13" i="2"/>
  <c r="C13" i="2" s="1"/>
  <c r="C11" i="4" l="1"/>
  <c r="A12" i="4"/>
  <c r="B11" i="4"/>
  <c r="F12" i="5"/>
  <c r="A11" i="1"/>
  <c r="B10" i="1"/>
  <c r="C10" i="1"/>
  <c r="B14" i="2"/>
  <c r="C14" i="2" s="1"/>
  <c r="A15" i="2"/>
  <c r="C13" i="5"/>
  <c r="G13" i="5"/>
  <c r="A14" i="5"/>
  <c r="B13" i="5"/>
  <c r="F13" i="5" s="1"/>
  <c r="H13" i="5" s="1"/>
  <c r="D13" i="5"/>
  <c r="E13" i="5" s="1"/>
  <c r="K8" i="5"/>
  <c r="I9" i="5"/>
  <c r="B12" i="3"/>
  <c r="G12" i="3"/>
  <c r="F12" i="3"/>
  <c r="C12" i="3"/>
  <c r="A13" i="3"/>
  <c r="E12" i="3"/>
  <c r="D12" i="3"/>
  <c r="D10" i="1" l="1"/>
  <c r="E10" i="1" s="1"/>
  <c r="A13" i="4"/>
  <c r="C12" i="4"/>
  <c r="B12" i="4"/>
  <c r="B11" i="1"/>
  <c r="A12" i="1"/>
  <c r="C11" i="1"/>
  <c r="H12" i="5"/>
  <c r="J12" i="5"/>
  <c r="J13" i="5" s="1"/>
  <c r="I10" i="5"/>
  <c r="K9" i="5"/>
  <c r="B15" i="2"/>
  <c r="C15" i="2" s="1"/>
  <c r="A16" i="2"/>
  <c r="C13" i="3"/>
  <c r="A14" i="3"/>
  <c r="G13" i="3"/>
  <c r="D13" i="3"/>
  <c r="F13" i="3"/>
  <c r="E13" i="3"/>
  <c r="B13" i="3"/>
  <c r="G14" i="5"/>
  <c r="A15" i="5"/>
  <c r="C14" i="5"/>
  <c r="B14" i="5"/>
  <c r="D14" i="5"/>
  <c r="E14" i="5" s="1"/>
  <c r="D11" i="1" l="1"/>
  <c r="E11" i="1" s="1"/>
  <c r="B12" i="1"/>
  <c r="A13" i="1"/>
  <c r="C12" i="1"/>
  <c r="D14" i="3"/>
  <c r="A15" i="3"/>
  <c r="E14" i="3"/>
  <c r="C14" i="3"/>
  <c r="B14" i="3"/>
  <c r="G14" i="3"/>
  <c r="F14" i="3"/>
  <c r="A16" i="5"/>
  <c r="B15" i="5"/>
  <c r="F15" i="5" s="1"/>
  <c r="G15" i="5"/>
  <c r="C15" i="5"/>
  <c r="D15" i="5"/>
  <c r="E15" i="5" s="1"/>
  <c r="K10" i="5"/>
  <c r="I11" i="5"/>
  <c r="C13" i="4"/>
  <c r="B13" i="4"/>
  <c r="A14" i="4"/>
  <c r="A17" i="2"/>
  <c r="B16" i="2"/>
  <c r="C16" i="2" s="1"/>
  <c r="F14" i="5"/>
  <c r="A18" i="2" l="1"/>
  <c r="B17" i="2"/>
  <c r="C17" i="2" s="1"/>
  <c r="B14" i="4"/>
  <c r="A15" i="4"/>
  <c r="C14" i="4"/>
  <c r="E15" i="3"/>
  <c r="B15" i="3"/>
  <c r="F15" i="3"/>
  <c r="A16" i="3"/>
  <c r="G15" i="3"/>
  <c r="D15" i="3"/>
  <c r="C15" i="3"/>
  <c r="I12" i="5"/>
  <c r="K11" i="5"/>
  <c r="C13" i="1"/>
  <c r="A14" i="1"/>
  <c r="B13" i="1"/>
  <c r="G16" i="5"/>
  <c r="C16" i="5"/>
  <c r="B16" i="5"/>
  <c r="A17" i="5"/>
  <c r="D16" i="5"/>
  <c r="E16" i="5" s="1"/>
  <c r="D12" i="1"/>
  <c r="E12" i="1" s="1"/>
  <c r="H15" i="5"/>
  <c r="H14" i="5"/>
  <c r="J14" i="5"/>
  <c r="J15" i="5" s="1"/>
  <c r="I13" i="5" l="1"/>
  <c r="K12" i="5"/>
  <c r="F16" i="5"/>
  <c r="H16" i="5" s="1"/>
  <c r="C15" i="4"/>
  <c r="B15" i="4"/>
  <c r="A16" i="4"/>
  <c r="D13" i="1"/>
  <c r="E13" i="1" s="1"/>
  <c r="F16" i="3"/>
  <c r="C16" i="3"/>
  <c r="B16" i="3"/>
  <c r="G16" i="3"/>
  <c r="E16" i="3"/>
  <c r="D16" i="3"/>
  <c r="A17" i="3"/>
  <c r="B18" i="2"/>
  <c r="C18" i="2" s="1"/>
  <c r="A19" i="2"/>
  <c r="A18" i="5"/>
  <c r="C17" i="5"/>
  <c r="B17" i="5"/>
  <c r="F17" i="5" s="1"/>
  <c r="G17" i="5"/>
  <c r="D17" i="5"/>
  <c r="E17" i="5" s="1"/>
  <c r="C14" i="1"/>
  <c r="A15" i="1"/>
  <c r="B14" i="1"/>
  <c r="D14" i="1" s="1"/>
  <c r="E14" i="1" l="1"/>
  <c r="A17" i="4"/>
  <c r="B16" i="4"/>
  <c r="C16" i="4"/>
  <c r="H17" i="5"/>
  <c r="A16" i="1"/>
  <c r="C15" i="1"/>
  <c r="B15" i="1"/>
  <c r="B19" i="2"/>
  <c r="C19" i="2" s="1"/>
  <c r="A20" i="2"/>
  <c r="K13" i="5"/>
  <c r="I14" i="5"/>
  <c r="G18" i="5"/>
  <c r="A19" i="5"/>
  <c r="C18" i="5"/>
  <c r="B18" i="5"/>
  <c r="D18" i="5"/>
  <c r="E18" i="5" s="1"/>
  <c r="J16" i="5"/>
  <c r="J17" i="5" s="1"/>
  <c r="G17" i="3"/>
  <c r="D17" i="3"/>
  <c r="C17" i="3"/>
  <c r="A18" i="3"/>
  <c r="F17" i="3"/>
  <c r="E17" i="3"/>
  <c r="B17" i="3"/>
  <c r="A19" i="3" l="1"/>
  <c r="E18" i="3"/>
  <c r="D18" i="3"/>
  <c r="G18" i="3"/>
  <c r="F18" i="3"/>
  <c r="C18" i="3"/>
  <c r="B18" i="3"/>
  <c r="A21" i="2"/>
  <c r="B20" i="2"/>
  <c r="C20" i="2" s="1"/>
  <c r="A18" i="4"/>
  <c r="C17" i="4"/>
  <c r="B17" i="4"/>
  <c r="A17" i="1"/>
  <c r="B16" i="1"/>
  <c r="C16" i="1"/>
  <c r="I15" i="5"/>
  <c r="K14" i="5"/>
  <c r="F18" i="5"/>
  <c r="H18" i="5" s="1"/>
  <c r="A20" i="5"/>
  <c r="B19" i="5"/>
  <c r="C19" i="5"/>
  <c r="G19" i="5"/>
  <c r="D19" i="5"/>
  <c r="E19" i="5" s="1"/>
  <c r="D15" i="1"/>
  <c r="E15" i="1" s="1"/>
  <c r="D16" i="1" l="1"/>
  <c r="C17" i="1"/>
  <c r="B17" i="1"/>
  <c r="D17" i="1" s="1"/>
  <c r="A18" i="1"/>
  <c r="G20" i="5"/>
  <c r="C20" i="5"/>
  <c r="A21" i="5"/>
  <c r="B20" i="5"/>
  <c r="F20" i="5" s="1"/>
  <c r="H20" i="5" s="1"/>
  <c r="D20" i="5"/>
  <c r="E20" i="5" s="1"/>
  <c r="A19" i="4"/>
  <c r="B18" i="4"/>
  <c r="C18" i="4"/>
  <c r="E16" i="1"/>
  <c r="E17" i="1" s="1"/>
  <c r="F19" i="3"/>
  <c r="E19" i="3"/>
  <c r="B19" i="3"/>
  <c r="A20" i="3"/>
  <c r="G19" i="3"/>
  <c r="D19" i="3"/>
  <c r="C19" i="3"/>
  <c r="I16" i="5"/>
  <c r="K15" i="5"/>
  <c r="A22" i="2"/>
  <c r="B21" i="2"/>
  <c r="C21" i="2" s="1"/>
  <c r="J18" i="5"/>
  <c r="F19" i="5"/>
  <c r="H19" i="5" s="1"/>
  <c r="K16" i="5" l="1"/>
  <c r="I17" i="5"/>
  <c r="A19" i="1"/>
  <c r="C18" i="1"/>
  <c r="B18" i="1"/>
  <c r="D18" i="1" s="1"/>
  <c r="E18" i="1" s="1"/>
  <c r="C19" i="4"/>
  <c r="A20" i="4"/>
  <c r="B19" i="4"/>
  <c r="J19" i="5"/>
  <c r="J20" i="5" s="1"/>
  <c r="B22" i="2"/>
  <c r="C22" i="2" s="1"/>
  <c r="A23" i="2"/>
  <c r="A22" i="5"/>
  <c r="C21" i="5"/>
  <c r="B21" i="5"/>
  <c r="G21" i="5"/>
  <c r="D21" i="5"/>
  <c r="E21" i="5" s="1"/>
  <c r="B20" i="3"/>
  <c r="G20" i="3"/>
  <c r="F20" i="3"/>
  <c r="C20" i="3"/>
  <c r="A21" i="3"/>
  <c r="E20" i="3"/>
  <c r="D20" i="3"/>
  <c r="A21" i="4" l="1"/>
  <c r="C20" i="4"/>
  <c r="B20" i="4"/>
  <c r="B19" i="1"/>
  <c r="A20" i="1"/>
  <c r="C19" i="1"/>
  <c r="C21" i="3"/>
  <c r="A22" i="3"/>
  <c r="G21" i="3"/>
  <c r="D21" i="3"/>
  <c r="B21" i="3"/>
  <c r="F21" i="3"/>
  <c r="E21" i="3"/>
  <c r="C22" i="5"/>
  <c r="G22" i="5"/>
  <c r="B22" i="5"/>
  <c r="A23" i="5"/>
  <c r="D22" i="5"/>
  <c r="E22" i="5" s="1"/>
  <c r="B23" i="2"/>
  <c r="C23" i="2" s="1"/>
  <c r="A24" i="2"/>
  <c r="K17" i="5"/>
  <c r="I18" i="5"/>
  <c r="F21" i="5"/>
  <c r="A25" i="2" l="1"/>
  <c r="B24" i="2"/>
  <c r="C24" i="2" s="1"/>
  <c r="D19" i="1"/>
  <c r="E19" i="1" s="1"/>
  <c r="A24" i="5"/>
  <c r="B23" i="5"/>
  <c r="C23" i="5"/>
  <c r="G23" i="5"/>
  <c r="D23" i="5"/>
  <c r="E23" i="5" s="1"/>
  <c r="B20" i="1"/>
  <c r="A21" i="1"/>
  <c r="C20" i="1"/>
  <c r="C21" i="4"/>
  <c r="B21" i="4"/>
  <c r="A22" i="4"/>
  <c r="F22" i="5"/>
  <c r="H22" i="5" s="1"/>
  <c r="H21" i="5"/>
  <c r="J21" i="5"/>
  <c r="J22" i="5" s="1"/>
  <c r="D22" i="3"/>
  <c r="A23" i="3"/>
  <c r="E22" i="3"/>
  <c r="G22" i="3"/>
  <c r="F22" i="3"/>
  <c r="C22" i="3"/>
  <c r="B22" i="3"/>
  <c r="I19" i="5"/>
  <c r="K18" i="5"/>
  <c r="C24" i="5" l="1"/>
  <c r="B24" i="5"/>
  <c r="G24" i="5"/>
  <c r="A25" i="5"/>
  <c r="D24" i="5"/>
  <c r="E24" i="5" s="1"/>
  <c r="E23" i="3"/>
  <c r="B23" i="3"/>
  <c r="F23" i="3"/>
  <c r="D23" i="3"/>
  <c r="C23" i="3"/>
  <c r="A24" i="3"/>
  <c r="G23" i="3"/>
  <c r="I20" i="5"/>
  <c r="K19" i="5"/>
  <c r="D20" i="1"/>
  <c r="E20" i="1" s="1"/>
  <c r="F23" i="5"/>
  <c r="A26" i="2"/>
  <c r="B25" i="2"/>
  <c r="C25" i="2" s="1"/>
  <c r="B22" i="4"/>
  <c r="A23" i="4"/>
  <c r="C22" i="4"/>
  <c r="C21" i="1"/>
  <c r="A22" i="1"/>
  <c r="B21" i="1"/>
  <c r="D21" i="1" l="1"/>
  <c r="E21" i="1" s="1"/>
  <c r="C23" i="4"/>
  <c r="B23" i="4"/>
  <c r="A24" i="4"/>
  <c r="B25" i="5"/>
  <c r="F25" i="5" s="1"/>
  <c r="G25" i="5"/>
  <c r="A26" i="5"/>
  <c r="C25" i="5"/>
  <c r="D25" i="5"/>
  <c r="E25" i="5" s="1"/>
  <c r="K20" i="5"/>
  <c r="I21" i="5"/>
  <c r="F24" i="5"/>
  <c r="H24" i="5" s="1"/>
  <c r="H23" i="5"/>
  <c r="J23" i="5"/>
  <c r="J24" i="5" s="1"/>
  <c r="J25" i="5" s="1"/>
  <c r="C22" i="1"/>
  <c r="A23" i="1"/>
  <c r="B22" i="1"/>
  <c r="F24" i="3"/>
  <c r="C24" i="3"/>
  <c r="B24" i="3"/>
  <c r="G24" i="3"/>
  <c r="A25" i="3"/>
  <c r="E24" i="3"/>
  <c r="D24" i="3"/>
  <c r="B26" i="2"/>
  <c r="C26" i="2" s="1"/>
  <c r="A27" i="2"/>
  <c r="H25" i="5" l="1"/>
  <c r="I22" i="5"/>
  <c r="K21" i="5"/>
  <c r="G25" i="3"/>
  <c r="D25" i="3"/>
  <c r="C25" i="3"/>
  <c r="A26" i="3"/>
  <c r="F25" i="3"/>
  <c r="E25" i="3"/>
  <c r="B25" i="3"/>
  <c r="G26" i="5"/>
  <c r="A27" i="5"/>
  <c r="C26" i="5"/>
  <c r="B26" i="5"/>
  <c r="F26" i="5" s="1"/>
  <c r="H26" i="5" s="1"/>
  <c r="D26" i="5"/>
  <c r="E26" i="5" s="1"/>
  <c r="D22" i="1"/>
  <c r="E22" i="1" s="1"/>
  <c r="B27" i="2"/>
  <c r="C27" i="2" s="1"/>
  <c r="A28" i="2"/>
  <c r="A25" i="4"/>
  <c r="B24" i="4"/>
  <c r="C24" i="4"/>
  <c r="A24" i="1"/>
  <c r="C23" i="1"/>
  <c r="B23" i="1"/>
  <c r="D23" i="1" s="1"/>
  <c r="A27" i="3" l="1"/>
  <c r="E26" i="3"/>
  <c r="D26" i="3"/>
  <c r="G26" i="3"/>
  <c r="F26" i="3"/>
  <c r="C26" i="3"/>
  <c r="B26" i="3"/>
  <c r="J26" i="5"/>
  <c r="A26" i="4"/>
  <c r="C25" i="4"/>
  <c r="B25" i="4"/>
  <c r="A28" i="5"/>
  <c r="B27" i="5"/>
  <c r="C27" i="5"/>
  <c r="G27" i="5"/>
  <c r="D27" i="5"/>
  <c r="E27" i="5" s="1"/>
  <c r="A25" i="1"/>
  <c r="B24" i="1"/>
  <c r="C24" i="1"/>
  <c r="A29" i="2"/>
  <c r="B28" i="2"/>
  <c r="C28" i="2" s="1"/>
  <c r="K22" i="5"/>
  <c r="I23" i="5"/>
  <c r="E23" i="1"/>
  <c r="A30" i="2" l="1"/>
  <c r="B29" i="2"/>
  <c r="C29" i="2" s="1"/>
  <c r="D24" i="1"/>
  <c r="G28" i="5"/>
  <c r="C28" i="5"/>
  <c r="B28" i="5"/>
  <c r="F28" i="5" s="1"/>
  <c r="H28" i="5" s="1"/>
  <c r="A29" i="5"/>
  <c r="D28" i="5"/>
  <c r="E28" i="5" s="1"/>
  <c r="C25" i="1"/>
  <c r="A26" i="1"/>
  <c r="B25" i="1"/>
  <c r="D25" i="1" s="1"/>
  <c r="F27" i="5"/>
  <c r="E24" i="1"/>
  <c r="E25" i="1" s="1"/>
  <c r="A27" i="4"/>
  <c r="B26" i="4"/>
  <c r="C26" i="4"/>
  <c r="F27" i="3"/>
  <c r="E27" i="3"/>
  <c r="B27" i="3"/>
  <c r="A28" i="3"/>
  <c r="G27" i="3"/>
  <c r="D27" i="3"/>
  <c r="C27" i="3"/>
  <c r="I24" i="5"/>
  <c r="K23" i="5"/>
  <c r="H27" i="5" l="1"/>
  <c r="J27" i="5"/>
  <c r="J28" i="5" s="1"/>
  <c r="B28" i="3"/>
  <c r="G28" i="3"/>
  <c r="F28" i="3"/>
  <c r="C28" i="3"/>
  <c r="A29" i="3"/>
  <c r="E28" i="3"/>
  <c r="D28" i="3"/>
  <c r="C26" i="1"/>
  <c r="B26" i="1"/>
  <c r="D26" i="1" s="1"/>
  <c r="A27" i="1"/>
  <c r="E26" i="1"/>
  <c r="K24" i="5"/>
  <c r="I25" i="5"/>
  <c r="B30" i="2"/>
  <c r="C30" i="2" s="1"/>
  <c r="A31" i="2"/>
  <c r="C27" i="4"/>
  <c r="A28" i="4"/>
  <c r="B27" i="4"/>
  <c r="A30" i="5"/>
  <c r="C29" i="5"/>
  <c r="B29" i="5"/>
  <c r="G29" i="5"/>
  <c r="D29" i="5"/>
  <c r="E29" i="5" s="1"/>
  <c r="C29" i="3" l="1"/>
  <c r="A30" i="3"/>
  <c r="G29" i="3"/>
  <c r="D29" i="3"/>
  <c r="F29" i="3"/>
  <c r="E29" i="3"/>
  <c r="B29" i="3"/>
  <c r="I26" i="5"/>
  <c r="K25" i="5"/>
  <c r="B27" i="1"/>
  <c r="A28" i="1"/>
  <c r="C27" i="1"/>
  <c r="A29" i="4"/>
  <c r="C28" i="4"/>
  <c r="B28" i="4"/>
  <c r="B31" i="2"/>
  <c r="C31" i="2" s="1"/>
  <c r="A32" i="2"/>
  <c r="C30" i="5"/>
  <c r="G30" i="5"/>
  <c r="A31" i="5"/>
  <c r="B30" i="5"/>
  <c r="F30" i="5" s="1"/>
  <c r="H30" i="5" s="1"/>
  <c r="D30" i="5"/>
  <c r="E30" i="5" s="1"/>
  <c r="F29" i="5"/>
  <c r="D27" i="1" l="1"/>
  <c r="E27" i="1" s="1"/>
  <c r="A32" i="5"/>
  <c r="B31" i="5"/>
  <c r="G31" i="5"/>
  <c r="C31" i="5"/>
  <c r="D31" i="5"/>
  <c r="E31" i="5" s="1"/>
  <c r="A33" i="2"/>
  <c r="B32" i="2"/>
  <c r="C32" i="2" s="1"/>
  <c r="D30" i="3"/>
  <c r="A31" i="3"/>
  <c r="E30" i="3"/>
  <c r="C30" i="3"/>
  <c r="B30" i="3"/>
  <c r="G30" i="3"/>
  <c r="F30" i="3"/>
  <c r="H29" i="5"/>
  <c r="J29" i="5"/>
  <c r="J30" i="5" s="1"/>
  <c r="I27" i="5"/>
  <c r="K26" i="5"/>
  <c r="C29" i="4"/>
  <c r="B29" i="4"/>
  <c r="A30" i="4"/>
  <c r="B28" i="1"/>
  <c r="A29" i="1"/>
  <c r="C28" i="1"/>
  <c r="E31" i="3" l="1"/>
  <c r="B31" i="3"/>
  <c r="F31" i="3"/>
  <c r="A32" i="3"/>
  <c r="G31" i="3"/>
  <c r="D31" i="3"/>
  <c r="C31" i="3"/>
  <c r="C32" i="5"/>
  <c r="B32" i="5"/>
  <c r="G32" i="5"/>
  <c r="A33" i="5"/>
  <c r="D32" i="5"/>
  <c r="E32" i="5" s="1"/>
  <c r="F31" i="5"/>
  <c r="C29" i="1"/>
  <c r="B29" i="1"/>
  <c r="A30" i="1"/>
  <c r="B30" i="4"/>
  <c r="A31" i="4"/>
  <c r="C30" i="4"/>
  <c r="I28" i="5"/>
  <c r="K27" i="5"/>
  <c r="D28" i="1"/>
  <c r="E28" i="1" s="1"/>
  <c r="A34" i="2"/>
  <c r="B33" i="2"/>
  <c r="C33" i="2" s="1"/>
  <c r="K28" i="5" l="1"/>
  <c r="I29" i="5"/>
  <c r="H31" i="5"/>
  <c r="J31" i="5"/>
  <c r="B33" i="5"/>
  <c r="F33" i="5" s="1"/>
  <c r="H33" i="5" s="1"/>
  <c r="G33" i="5"/>
  <c r="A34" i="5"/>
  <c r="C33" i="5"/>
  <c r="D33" i="5"/>
  <c r="E33" i="5" s="1"/>
  <c r="F32" i="3"/>
  <c r="C32" i="3"/>
  <c r="B32" i="3"/>
  <c r="G32" i="3"/>
  <c r="E32" i="3"/>
  <c r="D32" i="3"/>
  <c r="A33" i="3"/>
  <c r="C31" i="4"/>
  <c r="B31" i="4"/>
  <c r="A32" i="4"/>
  <c r="F32" i="5"/>
  <c r="H32" i="5" s="1"/>
  <c r="C30" i="1"/>
  <c r="B30" i="1"/>
  <c r="A31" i="1"/>
  <c r="B34" i="2"/>
  <c r="C34" i="2" s="1"/>
  <c r="A35" i="2"/>
  <c r="D29" i="1"/>
  <c r="E29" i="1" s="1"/>
  <c r="J32" i="5" l="1"/>
  <c r="J33" i="5" s="1"/>
  <c r="I30" i="5"/>
  <c r="K29" i="5"/>
  <c r="B35" i="2"/>
  <c r="C35" i="2" s="1"/>
  <c r="A36" i="2"/>
  <c r="G33" i="3"/>
  <c r="D33" i="3"/>
  <c r="C33" i="3"/>
  <c r="A34" i="3"/>
  <c r="F33" i="3"/>
  <c r="E33" i="3"/>
  <c r="B33" i="3"/>
  <c r="A32" i="1"/>
  <c r="C31" i="1"/>
  <c r="B31" i="1"/>
  <c r="G34" i="5"/>
  <c r="A35" i="5"/>
  <c r="C34" i="5"/>
  <c r="B34" i="5"/>
  <c r="D34" i="5"/>
  <c r="E34" i="5" s="1"/>
  <c r="A33" i="4"/>
  <c r="B32" i="4"/>
  <c r="C32" i="4"/>
  <c r="D30" i="1"/>
  <c r="E30" i="1" s="1"/>
  <c r="A37" i="2" l="1"/>
  <c r="B36" i="2"/>
  <c r="C36" i="2" s="1"/>
  <c r="A34" i="4"/>
  <c r="C33" i="4"/>
  <c r="B33" i="4"/>
  <c r="A33" i="1"/>
  <c r="C32" i="1"/>
  <c r="B32" i="1"/>
  <c r="F34" i="5"/>
  <c r="K30" i="5"/>
  <c r="I31" i="5"/>
  <c r="A35" i="3"/>
  <c r="E34" i="3"/>
  <c r="D34" i="3"/>
  <c r="G34" i="3"/>
  <c r="F34" i="3"/>
  <c r="C34" i="3"/>
  <c r="B34" i="3"/>
  <c r="A36" i="5"/>
  <c r="B35" i="5"/>
  <c r="F35" i="5" s="1"/>
  <c r="G35" i="5"/>
  <c r="C35" i="5"/>
  <c r="D35" i="5"/>
  <c r="E35" i="5" s="1"/>
  <c r="D31" i="1"/>
  <c r="E31" i="1" s="1"/>
  <c r="D32" i="1" l="1"/>
  <c r="E32" i="1" s="1"/>
  <c r="F35" i="3"/>
  <c r="E35" i="3"/>
  <c r="B35" i="3"/>
  <c r="A36" i="3"/>
  <c r="G35" i="3"/>
  <c r="D35" i="3"/>
  <c r="C35" i="3"/>
  <c r="G36" i="5"/>
  <c r="C36" i="5"/>
  <c r="B36" i="5"/>
  <c r="A37" i="5"/>
  <c r="D36" i="5"/>
  <c r="E36" i="5" s="1"/>
  <c r="A35" i="4"/>
  <c r="B34" i="4"/>
  <c r="C34" i="4"/>
  <c r="C33" i="1"/>
  <c r="A34" i="1"/>
  <c r="B33" i="1"/>
  <c r="D33" i="1" s="1"/>
  <c r="I32" i="5"/>
  <c r="K31" i="5"/>
  <c r="H34" i="5"/>
  <c r="J34" i="5"/>
  <c r="J35" i="5" s="1"/>
  <c r="A38" i="2"/>
  <c r="B37" i="2"/>
  <c r="C37" i="2" s="1"/>
  <c r="H35" i="5"/>
  <c r="E33" i="1" l="1"/>
  <c r="C35" i="4"/>
  <c r="A36" i="4"/>
  <c r="B35" i="4"/>
  <c r="K32" i="5"/>
  <c r="I33" i="5"/>
  <c r="B36" i="3"/>
  <c r="G36" i="3"/>
  <c r="F36" i="3"/>
  <c r="C36" i="3"/>
  <c r="A37" i="3"/>
  <c r="E36" i="3"/>
  <c r="D36" i="3"/>
  <c r="F36" i="5"/>
  <c r="A38" i="5"/>
  <c r="C37" i="5"/>
  <c r="B37" i="5"/>
  <c r="G37" i="5"/>
  <c r="D37" i="5"/>
  <c r="E37" i="5" s="1"/>
  <c r="A35" i="1"/>
  <c r="C34" i="1"/>
  <c r="B34" i="1"/>
  <c r="D34" i="1" s="1"/>
  <c r="E34" i="1" s="1"/>
  <c r="B38" i="2"/>
  <c r="C38" i="2" s="1"/>
  <c r="A39" i="2"/>
  <c r="C38" i="5" l="1"/>
  <c r="G38" i="5"/>
  <c r="A39" i="5"/>
  <c r="B38" i="5"/>
  <c r="D38" i="5"/>
  <c r="E38" i="5" s="1"/>
  <c r="I34" i="5"/>
  <c r="K33" i="5"/>
  <c r="C37" i="3"/>
  <c r="A38" i="3"/>
  <c r="G37" i="3"/>
  <c r="D37" i="3"/>
  <c r="B37" i="3"/>
  <c r="F37" i="3"/>
  <c r="E37" i="3"/>
  <c r="H36" i="5"/>
  <c r="J36" i="5"/>
  <c r="B39" i="2"/>
  <c r="C39" i="2" s="1"/>
  <c r="A40" i="2"/>
  <c r="B35" i="1"/>
  <c r="A36" i="1"/>
  <c r="C35" i="1"/>
  <c r="A37" i="4"/>
  <c r="C36" i="4"/>
  <c r="B36" i="4"/>
  <c r="F37" i="5"/>
  <c r="H37" i="5" s="1"/>
  <c r="D35" i="1" l="1"/>
  <c r="E35" i="1" s="1"/>
  <c r="A41" i="2"/>
  <c r="B40" i="2"/>
  <c r="C40" i="2" s="1"/>
  <c r="A40" i="5"/>
  <c r="B39" i="5"/>
  <c r="F39" i="5" s="1"/>
  <c r="H39" i="5" s="1"/>
  <c r="G39" i="5"/>
  <c r="C39" i="5"/>
  <c r="D39" i="5"/>
  <c r="E39" i="5" s="1"/>
  <c r="F38" i="5"/>
  <c r="H38" i="5" s="1"/>
  <c r="D38" i="3"/>
  <c r="A39" i="3"/>
  <c r="E38" i="3"/>
  <c r="F38" i="3"/>
  <c r="C38" i="3"/>
  <c r="B38" i="3"/>
  <c r="G38" i="3"/>
  <c r="C36" i="1"/>
  <c r="B36" i="1"/>
  <c r="D36" i="1" s="1"/>
  <c r="A37" i="1"/>
  <c r="J37" i="5"/>
  <c r="J38" i="5" s="1"/>
  <c r="J39" i="5" s="1"/>
  <c r="C37" i="4"/>
  <c r="B37" i="4"/>
  <c r="A38" i="4"/>
  <c r="I35" i="5"/>
  <c r="K34" i="5"/>
  <c r="A38" i="1" l="1"/>
  <c r="B37" i="1"/>
  <c r="C37" i="1"/>
  <c r="E39" i="3"/>
  <c r="B39" i="3"/>
  <c r="F39" i="3"/>
  <c r="D39" i="3"/>
  <c r="C39" i="3"/>
  <c r="A40" i="3"/>
  <c r="G39" i="3"/>
  <c r="C40" i="5"/>
  <c r="B40" i="5"/>
  <c r="F40" i="5" s="1"/>
  <c r="G40" i="5"/>
  <c r="A41" i="5"/>
  <c r="D40" i="5"/>
  <c r="E40" i="5" s="1"/>
  <c r="A42" i="2"/>
  <c r="B41" i="2"/>
  <c r="C41" i="2" s="1"/>
  <c r="E36" i="1"/>
  <c r="I36" i="5"/>
  <c r="K35" i="5"/>
  <c r="B38" i="4"/>
  <c r="A39" i="4"/>
  <c r="C38" i="4"/>
  <c r="K36" i="5" l="1"/>
  <c r="I37" i="5"/>
  <c r="C39" i="4"/>
  <c r="B39" i="4"/>
  <c r="A40" i="4"/>
  <c r="H40" i="5"/>
  <c r="B41" i="5"/>
  <c r="G41" i="5"/>
  <c r="A42" i="5"/>
  <c r="C41" i="5"/>
  <c r="D41" i="5"/>
  <c r="E41" i="5" s="1"/>
  <c r="J40" i="5"/>
  <c r="D37" i="1"/>
  <c r="E37" i="1" s="1"/>
  <c r="B42" i="2"/>
  <c r="C42" i="2" s="1"/>
  <c r="A43" i="2"/>
  <c r="F40" i="3"/>
  <c r="C40" i="3"/>
  <c r="B40" i="3"/>
  <c r="G40" i="3"/>
  <c r="A41" i="3"/>
  <c r="E40" i="3"/>
  <c r="D40" i="3"/>
  <c r="C38" i="1"/>
  <c r="B38" i="1"/>
  <c r="D38" i="1" s="1"/>
  <c r="A39" i="1"/>
  <c r="E38" i="1" l="1"/>
  <c r="A40" i="1"/>
  <c r="C39" i="1"/>
  <c r="B39" i="1"/>
  <c r="G41" i="3"/>
  <c r="D41" i="3"/>
  <c r="C41" i="3"/>
  <c r="A42" i="3"/>
  <c r="F41" i="3"/>
  <c r="E41" i="3"/>
  <c r="B41" i="3"/>
  <c r="A41" i="4"/>
  <c r="B40" i="4"/>
  <c r="C40" i="4"/>
  <c r="G42" i="5"/>
  <c r="A43" i="5"/>
  <c r="C42" i="5"/>
  <c r="B42" i="5"/>
  <c r="D42" i="5"/>
  <c r="E42" i="5" s="1"/>
  <c r="I38" i="5"/>
  <c r="K37" i="5"/>
  <c r="B43" i="2"/>
  <c r="C43" i="2" s="1"/>
  <c r="A44" i="2"/>
  <c r="F41" i="5"/>
  <c r="K38" i="5" l="1"/>
  <c r="I39" i="5"/>
  <c r="A42" i="4"/>
  <c r="C41" i="4"/>
  <c r="B41" i="4"/>
  <c r="D39" i="1"/>
  <c r="E39" i="1" s="1"/>
  <c r="E40" i="1" s="1"/>
  <c r="F42" i="5"/>
  <c r="H42" i="5" s="1"/>
  <c r="H41" i="5"/>
  <c r="J41" i="5"/>
  <c r="A41" i="1"/>
  <c r="C40" i="1"/>
  <c r="B40" i="1"/>
  <c r="D40" i="1" s="1"/>
  <c r="A45" i="2"/>
  <c r="B44" i="2"/>
  <c r="C44" i="2" s="1"/>
  <c r="A44" i="5"/>
  <c r="B43" i="5"/>
  <c r="C43" i="5"/>
  <c r="G43" i="5"/>
  <c r="D43" i="5"/>
  <c r="E43" i="5" s="1"/>
  <c r="A43" i="3"/>
  <c r="E42" i="3"/>
  <c r="D42" i="3"/>
  <c r="G42" i="3"/>
  <c r="F42" i="3"/>
  <c r="C42" i="3"/>
  <c r="B42" i="3"/>
  <c r="A46" i="2" l="1"/>
  <c r="B45" i="2"/>
  <c r="C45" i="2" s="1"/>
  <c r="F43" i="3"/>
  <c r="E43" i="3"/>
  <c r="B43" i="3"/>
  <c r="A44" i="3"/>
  <c r="G43" i="3"/>
  <c r="D43" i="3"/>
  <c r="C43" i="3"/>
  <c r="I40" i="5"/>
  <c r="K39" i="5"/>
  <c r="A43" i="4"/>
  <c r="B42" i="4"/>
  <c r="C42" i="4"/>
  <c r="C41" i="1"/>
  <c r="A42" i="1"/>
  <c r="B41" i="1"/>
  <c r="J42" i="5"/>
  <c r="J43" i="5" s="1"/>
  <c r="G44" i="5"/>
  <c r="C44" i="5"/>
  <c r="B44" i="5"/>
  <c r="F44" i="5" s="1"/>
  <c r="H44" i="5" s="1"/>
  <c r="A45" i="5"/>
  <c r="D44" i="5"/>
  <c r="E44" i="5" s="1"/>
  <c r="F43" i="5"/>
  <c r="H43" i="5" s="1"/>
  <c r="D41" i="1" l="1"/>
  <c r="E41" i="1" s="1"/>
  <c r="J44" i="5"/>
  <c r="B46" i="2"/>
  <c r="C46" i="2" s="1"/>
  <c r="A47" i="2"/>
  <c r="K40" i="5"/>
  <c r="I41" i="5"/>
  <c r="A43" i="1"/>
  <c r="C42" i="1"/>
  <c r="B42" i="1"/>
  <c r="B44" i="3"/>
  <c r="G44" i="3"/>
  <c r="F44" i="3"/>
  <c r="C44" i="3"/>
  <c r="A45" i="3"/>
  <c r="E44" i="3"/>
  <c r="D44" i="3"/>
  <c r="C43" i="4"/>
  <c r="A44" i="4"/>
  <c r="B43" i="4"/>
  <c r="A46" i="5"/>
  <c r="C45" i="5"/>
  <c r="B45" i="5"/>
  <c r="F45" i="5" s="1"/>
  <c r="H45" i="5" s="1"/>
  <c r="G45" i="5"/>
  <c r="D45" i="5"/>
  <c r="E45" i="5" s="1"/>
  <c r="D42" i="1" l="1"/>
  <c r="E42" i="1" s="1"/>
  <c r="B47" i="2"/>
  <c r="C47" i="2" s="1"/>
  <c r="A48" i="2"/>
  <c r="J45" i="5"/>
  <c r="I42" i="5"/>
  <c r="K41" i="5"/>
  <c r="A45" i="4"/>
  <c r="C44" i="4"/>
  <c r="B44" i="4"/>
  <c r="B43" i="1"/>
  <c r="A44" i="1"/>
  <c r="C43" i="1"/>
  <c r="C45" i="3"/>
  <c r="A46" i="3"/>
  <c r="G45" i="3"/>
  <c r="D45" i="3"/>
  <c r="F45" i="3"/>
  <c r="E45" i="3"/>
  <c r="B45" i="3"/>
  <c r="C46" i="5"/>
  <c r="G46" i="5"/>
  <c r="A47" i="5"/>
  <c r="B46" i="5"/>
  <c r="D46" i="5"/>
  <c r="E46" i="5" s="1"/>
  <c r="A48" i="5" l="1"/>
  <c r="B47" i="5"/>
  <c r="G47" i="5"/>
  <c r="C47" i="5"/>
  <c r="D47" i="5"/>
  <c r="E47" i="5" s="1"/>
  <c r="A49" i="2"/>
  <c r="B48" i="2"/>
  <c r="C48" i="2" s="1"/>
  <c r="D46" i="3"/>
  <c r="A47" i="3"/>
  <c r="E46" i="3"/>
  <c r="C46" i="3"/>
  <c r="B46" i="3"/>
  <c r="G46" i="3"/>
  <c r="F46" i="3"/>
  <c r="I43" i="5"/>
  <c r="K42" i="5"/>
  <c r="C44" i="1"/>
  <c r="B44" i="1"/>
  <c r="D44" i="1" s="1"/>
  <c r="A45" i="1"/>
  <c r="D43" i="1"/>
  <c r="E43" i="1" s="1"/>
  <c r="C45" i="4"/>
  <c r="B45" i="4"/>
  <c r="A46" i="4"/>
  <c r="F46" i="5"/>
  <c r="E44" i="1" l="1"/>
  <c r="A50" i="2"/>
  <c r="B49" i="2"/>
  <c r="C49" i="2" s="1"/>
  <c r="F47" i="5"/>
  <c r="H47" i="5" s="1"/>
  <c r="A46" i="1"/>
  <c r="C45" i="1"/>
  <c r="B45" i="1"/>
  <c r="E47" i="3"/>
  <c r="B47" i="3"/>
  <c r="F47" i="3"/>
  <c r="A48" i="3"/>
  <c r="G47" i="3"/>
  <c r="D47" i="3"/>
  <c r="C47" i="3"/>
  <c r="H46" i="5"/>
  <c r="J46" i="5"/>
  <c r="C48" i="5"/>
  <c r="B48" i="5"/>
  <c r="G48" i="5"/>
  <c r="A49" i="5"/>
  <c r="D48" i="5"/>
  <c r="E48" i="5" s="1"/>
  <c r="B46" i="4"/>
  <c r="A47" i="4"/>
  <c r="C46" i="4"/>
  <c r="I44" i="5"/>
  <c r="K43" i="5"/>
  <c r="D45" i="1" l="1"/>
  <c r="E45" i="1" s="1"/>
  <c r="B49" i="5"/>
  <c r="G49" i="5"/>
  <c r="A50" i="5"/>
  <c r="C49" i="5"/>
  <c r="D49" i="5"/>
  <c r="E49" i="5" s="1"/>
  <c r="C46" i="1"/>
  <c r="A47" i="1"/>
  <c r="B46" i="1"/>
  <c r="F48" i="5"/>
  <c r="H48" i="5" s="1"/>
  <c r="F48" i="3"/>
  <c r="C48" i="3"/>
  <c r="B48" i="3"/>
  <c r="G48" i="3"/>
  <c r="E48" i="3"/>
  <c r="D48" i="3"/>
  <c r="A49" i="3"/>
  <c r="B50" i="2"/>
  <c r="C50" i="2" s="1"/>
  <c r="A51" i="2"/>
  <c r="K44" i="5"/>
  <c r="I45" i="5"/>
  <c r="C47" i="4"/>
  <c r="B47" i="4"/>
  <c r="A48" i="4"/>
  <c r="J47" i="5"/>
  <c r="D46" i="1" l="1"/>
  <c r="E46" i="1" s="1"/>
  <c r="B51" i="2"/>
  <c r="C51" i="2" s="1"/>
  <c r="A52" i="2"/>
  <c r="I46" i="5"/>
  <c r="K45" i="5"/>
  <c r="G49" i="3"/>
  <c r="D49" i="3"/>
  <c r="C49" i="3"/>
  <c r="A50" i="3"/>
  <c r="F49" i="3"/>
  <c r="E49" i="3"/>
  <c r="B49" i="3"/>
  <c r="F49" i="5"/>
  <c r="H49" i="5" s="1"/>
  <c r="A49" i="4"/>
  <c r="B48" i="4"/>
  <c r="C48" i="4"/>
  <c r="A48" i="1"/>
  <c r="C47" i="1"/>
  <c r="B47" i="1"/>
  <c r="G50" i="5"/>
  <c r="A51" i="5"/>
  <c r="C50" i="5"/>
  <c r="B50" i="5"/>
  <c r="F50" i="5" s="1"/>
  <c r="H50" i="5" s="1"/>
  <c r="D50" i="5"/>
  <c r="E50" i="5" s="1"/>
  <c r="J48" i="5"/>
  <c r="A50" i="4" l="1"/>
  <c r="C49" i="4"/>
  <c r="B49" i="4"/>
  <c r="K46" i="5"/>
  <c r="I47" i="5"/>
  <c r="A52" i="5"/>
  <c r="B51" i="5"/>
  <c r="C51" i="5"/>
  <c r="G51" i="5"/>
  <c r="D51" i="5"/>
  <c r="E51" i="5" s="1"/>
  <c r="D47" i="1"/>
  <c r="E47" i="1" s="1"/>
  <c r="A53" i="2"/>
  <c r="B52" i="2"/>
  <c r="C52" i="2" s="1"/>
  <c r="J49" i="5"/>
  <c r="J50" i="5" s="1"/>
  <c r="A49" i="1"/>
  <c r="C48" i="1"/>
  <c r="B48" i="1"/>
  <c r="A51" i="3"/>
  <c r="E50" i="3"/>
  <c r="D50" i="3"/>
  <c r="G50" i="3"/>
  <c r="F50" i="3"/>
  <c r="C50" i="3"/>
  <c r="B50" i="3"/>
  <c r="D48" i="1" l="1"/>
  <c r="E48" i="1" s="1"/>
  <c r="I48" i="5"/>
  <c r="K47" i="5"/>
  <c r="F51" i="3"/>
  <c r="E51" i="3"/>
  <c r="B51" i="3"/>
  <c r="A52" i="3"/>
  <c r="G51" i="3"/>
  <c r="D51" i="3"/>
  <c r="C51" i="3"/>
  <c r="G52" i="5"/>
  <c r="C52" i="5"/>
  <c r="B52" i="5"/>
  <c r="F52" i="5" s="1"/>
  <c r="H52" i="5" s="1"/>
  <c r="A53" i="5"/>
  <c r="D52" i="5"/>
  <c r="E52" i="5" s="1"/>
  <c r="A51" i="4"/>
  <c r="B50" i="4"/>
  <c r="C50" i="4"/>
  <c r="A54" i="2"/>
  <c r="B53" i="2"/>
  <c r="C53" i="2" s="1"/>
  <c r="C49" i="1"/>
  <c r="B49" i="1"/>
  <c r="A50" i="1"/>
  <c r="F51" i="5"/>
  <c r="H51" i="5" s="1"/>
  <c r="K48" i="5" l="1"/>
  <c r="I49" i="5"/>
  <c r="B54" i="2"/>
  <c r="C54" i="2" s="1"/>
  <c r="A55" i="2"/>
  <c r="C51" i="4"/>
  <c r="A52" i="4"/>
  <c r="B51" i="4"/>
  <c r="A51" i="1"/>
  <c r="C50" i="1"/>
  <c r="B50" i="1"/>
  <c r="D50" i="1" s="1"/>
  <c r="D49" i="1"/>
  <c r="E49" i="1" s="1"/>
  <c r="E50" i="1" s="1"/>
  <c r="A54" i="5"/>
  <c r="C53" i="5"/>
  <c r="B53" i="5"/>
  <c r="F53" i="5" s="1"/>
  <c r="H53" i="5" s="1"/>
  <c r="G53" i="5"/>
  <c r="D53" i="5"/>
  <c r="E53" i="5" s="1"/>
  <c r="B52" i="3"/>
  <c r="G52" i="3"/>
  <c r="F52" i="3"/>
  <c r="C52" i="3"/>
  <c r="A53" i="3"/>
  <c r="E52" i="3"/>
  <c r="D52" i="3"/>
  <c r="J51" i="5"/>
  <c r="J52" i="5" s="1"/>
  <c r="B55" i="2" l="1"/>
  <c r="C55" i="2" s="1"/>
  <c r="A56" i="2"/>
  <c r="I50" i="5"/>
  <c r="K49" i="5"/>
  <c r="C53" i="3"/>
  <c r="A54" i="3"/>
  <c r="G53" i="3"/>
  <c r="D53" i="3"/>
  <c r="B53" i="3"/>
  <c r="F53" i="3"/>
  <c r="E53" i="3"/>
  <c r="A53" i="4"/>
  <c r="C52" i="4"/>
  <c r="B52" i="4"/>
  <c r="J53" i="5"/>
  <c r="C54" i="5"/>
  <c r="G54" i="5"/>
  <c r="A55" i="5"/>
  <c r="B54" i="5"/>
  <c r="D54" i="5"/>
  <c r="E54" i="5" s="1"/>
  <c r="B51" i="1"/>
  <c r="A52" i="1"/>
  <c r="C51" i="1"/>
  <c r="D51" i="1" l="1"/>
  <c r="E51" i="1" s="1"/>
  <c r="D54" i="3"/>
  <c r="A55" i="3"/>
  <c r="E54" i="3"/>
  <c r="G54" i="3"/>
  <c r="F54" i="3"/>
  <c r="C54" i="3"/>
  <c r="B54" i="3"/>
  <c r="I51" i="5"/>
  <c r="K50" i="5"/>
  <c r="C53" i="4"/>
  <c r="B53" i="4"/>
  <c r="A54" i="4"/>
  <c r="A57" i="2"/>
  <c r="B56" i="2"/>
  <c r="C56" i="2" s="1"/>
  <c r="F54" i="5"/>
  <c r="A56" i="5"/>
  <c r="B55" i="5"/>
  <c r="G55" i="5"/>
  <c r="C55" i="5"/>
  <c r="D55" i="5"/>
  <c r="E55" i="5" s="1"/>
  <c r="C52" i="1"/>
  <c r="B52" i="1"/>
  <c r="A53" i="1"/>
  <c r="F55" i="5" l="1"/>
  <c r="H55" i="5" s="1"/>
  <c r="E55" i="3"/>
  <c r="B55" i="3"/>
  <c r="F55" i="3"/>
  <c r="D55" i="3"/>
  <c r="C55" i="3"/>
  <c r="A56" i="3"/>
  <c r="G55" i="3"/>
  <c r="A54" i="1"/>
  <c r="B53" i="1"/>
  <c r="C53" i="1"/>
  <c r="C56" i="5"/>
  <c r="B56" i="5"/>
  <c r="F56" i="5" s="1"/>
  <c r="H56" i="5" s="1"/>
  <c r="G56" i="5"/>
  <c r="A57" i="5"/>
  <c r="D56" i="5"/>
  <c r="E56" i="5" s="1"/>
  <c r="I52" i="5"/>
  <c r="K51" i="5"/>
  <c r="A58" i="2"/>
  <c r="B57" i="2"/>
  <c r="C57" i="2" s="1"/>
  <c r="B54" i="4"/>
  <c r="A55" i="4"/>
  <c r="C54" i="4"/>
  <c r="D52" i="1"/>
  <c r="E52" i="1" s="1"/>
  <c r="H54" i="5"/>
  <c r="J54" i="5"/>
  <c r="J55" i="5" s="1"/>
  <c r="J56" i="5" l="1"/>
  <c r="B58" i="2"/>
  <c r="C58" i="2" s="1"/>
  <c r="A59" i="2"/>
  <c r="D53" i="1"/>
  <c r="F56" i="3"/>
  <c r="C56" i="3"/>
  <c r="B56" i="3"/>
  <c r="G56" i="3"/>
  <c r="A57" i="3"/>
  <c r="E56" i="3"/>
  <c r="D56" i="3"/>
  <c r="K52" i="5"/>
  <c r="I53" i="5"/>
  <c r="C54" i="1"/>
  <c r="B54" i="1"/>
  <c r="D54" i="1" s="1"/>
  <c r="A55" i="1"/>
  <c r="C55" i="4"/>
  <c r="B55" i="4"/>
  <c r="A56" i="4"/>
  <c r="E53" i="1"/>
  <c r="B57" i="5"/>
  <c r="F57" i="5" s="1"/>
  <c r="H57" i="5" s="1"/>
  <c r="G57" i="5"/>
  <c r="A58" i="5"/>
  <c r="C57" i="5"/>
  <c r="D57" i="5"/>
  <c r="E57" i="5" s="1"/>
  <c r="J57" i="5" l="1"/>
  <c r="E54" i="1"/>
  <c r="A57" i="4"/>
  <c r="B56" i="4"/>
  <c r="C56" i="4"/>
  <c r="B59" i="2"/>
  <c r="C59" i="2" s="1"/>
  <c r="A60" i="2"/>
  <c r="I54" i="5"/>
  <c r="K53" i="5"/>
  <c r="G57" i="3"/>
  <c r="D57" i="3"/>
  <c r="C57" i="3"/>
  <c r="A58" i="3"/>
  <c r="F57" i="3"/>
  <c r="E57" i="3"/>
  <c r="B57" i="3"/>
  <c r="G58" i="5"/>
  <c r="A59" i="5"/>
  <c r="C58" i="5"/>
  <c r="B58" i="5"/>
  <c r="D58" i="5"/>
  <c r="E58" i="5" s="1"/>
  <c r="A56" i="1"/>
  <c r="C55" i="1"/>
  <c r="B55" i="1"/>
  <c r="D55" i="1" l="1"/>
  <c r="A61" i="2"/>
  <c r="B60" i="2"/>
  <c r="C60" i="2" s="1"/>
  <c r="B56" i="1"/>
  <c r="A57" i="1"/>
  <c r="C56" i="1"/>
  <c r="A59" i="3"/>
  <c r="E58" i="3"/>
  <c r="D58" i="3"/>
  <c r="G58" i="3"/>
  <c r="F58" i="3"/>
  <c r="C58" i="3"/>
  <c r="B58" i="3"/>
  <c r="A58" i="4"/>
  <c r="C57" i="4"/>
  <c r="B57" i="4"/>
  <c r="E55" i="1"/>
  <c r="A60" i="5"/>
  <c r="B59" i="5"/>
  <c r="C59" i="5"/>
  <c r="G59" i="5"/>
  <c r="D59" i="5"/>
  <c r="E59" i="5" s="1"/>
  <c r="F58" i="5"/>
  <c r="K54" i="5"/>
  <c r="I55" i="5"/>
  <c r="H58" i="5" l="1"/>
  <c r="J58" i="5"/>
  <c r="F59" i="3"/>
  <c r="E59" i="3"/>
  <c r="B59" i="3"/>
  <c r="A60" i="3"/>
  <c r="G59" i="3"/>
  <c r="D59" i="3"/>
  <c r="C59" i="3"/>
  <c r="A59" i="4"/>
  <c r="B58" i="4"/>
  <c r="C58" i="4"/>
  <c r="D56" i="1"/>
  <c r="E56" i="1" s="1"/>
  <c r="F59" i="5"/>
  <c r="H59" i="5" s="1"/>
  <c r="I56" i="5"/>
  <c r="K55" i="5"/>
  <c r="G60" i="5"/>
  <c r="C60" i="5"/>
  <c r="B60" i="5"/>
  <c r="A61" i="5"/>
  <c r="D60" i="5"/>
  <c r="E60" i="5" s="1"/>
  <c r="A62" i="2"/>
  <c r="B61" i="2"/>
  <c r="C61" i="2" s="1"/>
  <c r="C57" i="1"/>
  <c r="A58" i="1"/>
  <c r="B57" i="1"/>
  <c r="E57" i="1" l="1"/>
  <c r="D57" i="1"/>
  <c r="B62" i="2"/>
  <c r="C62" i="2" s="1"/>
  <c r="A63" i="2"/>
  <c r="K56" i="5"/>
  <c r="I57" i="5"/>
  <c r="F60" i="5"/>
  <c r="H60" i="5" s="1"/>
  <c r="C59" i="4"/>
  <c r="A60" i="4"/>
  <c r="B59" i="4"/>
  <c r="J59" i="5"/>
  <c r="B60" i="3"/>
  <c r="G60" i="3"/>
  <c r="F60" i="3"/>
  <c r="C60" i="3"/>
  <c r="A61" i="3"/>
  <c r="E60" i="3"/>
  <c r="D60" i="3"/>
  <c r="A62" i="5"/>
  <c r="C61" i="5"/>
  <c r="B61" i="5"/>
  <c r="G61" i="5"/>
  <c r="D61" i="5"/>
  <c r="E61" i="5" s="1"/>
  <c r="A59" i="1"/>
  <c r="C58" i="1"/>
  <c r="B58" i="1"/>
  <c r="D58" i="1" l="1"/>
  <c r="E58" i="1" s="1"/>
  <c r="F61" i="5"/>
  <c r="H61" i="5" s="1"/>
  <c r="B63" i="2"/>
  <c r="C63" i="2" s="1"/>
  <c r="A64" i="2"/>
  <c r="J60" i="5"/>
  <c r="J61" i="5" s="1"/>
  <c r="C61" i="3"/>
  <c r="A62" i="3"/>
  <c r="G61" i="3"/>
  <c r="D61" i="3"/>
  <c r="F61" i="3"/>
  <c r="E61" i="3"/>
  <c r="B61" i="3"/>
  <c r="C62" i="5"/>
  <c r="G62" i="5"/>
  <c r="A63" i="5"/>
  <c r="B62" i="5"/>
  <c r="D62" i="5"/>
  <c r="E62" i="5" s="1"/>
  <c r="I58" i="5"/>
  <c r="K57" i="5"/>
  <c r="A60" i="1"/>
  <c r="B59" i="1"/>
  <c r="C59" i="1"/>
  <c r="B60" i="4"/>
  <c r="A61" i="4"/>
  <c r="C60" i="4"/>
  <c r="A64" i="5" l="1"/>
  <c r="B63" i="5"/>
  <c r="G63" i="5"/>
  <c r="C63" i="5"/>
  <c r="D63" i="5"/>
  <c r="E63" i="5" s="1"/>
  <c r="D59" i="1"/>
  <c r="E59" i="1" s="1"/>
  <c r="A61" i="1"/>
  <c r="C60" i="1"/>
  <c r="B60" i="1"/>
  <c r="A65" i="2"/>
  <c r="B64" i="2"/>
  <c r="C64" i="2" s="1"/>
  <c r="D62" i="3"/>
  <c r="A63" i="3"/>
  <c r="E62" i="3"/>
  <c r="C62" i="3"/>
  <c r="B62" i="3"/>
  <c r="G62" i="3"/>
  <c r="F62" i="3"/>
  <c r="F62" i="5"/>
  <c r="H62" i="5" s="1"/>
  <c r="I59" i="5"/>
  <c r="K58" i="5"/>
  <c r="C61" i="4"/>
  <c r="A62" i="4"/>
  <c r="B61" i="4"/>
  <c r="D60" i="1" l="1"/>
  <c r="E63" i="3"/>
  <c r="B63" i="3"/>
  <c r="F63" i="3"/>
  <c r="A64" i="3"/>
  <c r="G63" i="3"/>
  <c r="D63" i="3"/>
  <c r="C63" i="3"/>
  <c r="A66" i="2"/>
  <c r="B65" i="2"/>
  <c r="C65" i="2" s="1"/>
  <c r="I60" i="5"/>
  <c r="K59" i="5"/>
  <c r="G64" i="5"/>
  <c r="C64" i="5"/>
  <c r="B64" i="5"/>
  <c r="F64" i="5" s="1"/>
  <c r="H64" i="5" s="1"/>
  <c r="A65" i="5"/>
  <c r="D64" i="5"/>
  <c r="E64" i="5" s="1"/>
  <c r="F63" i="5"/>
  <c r="H63" i="5" s="1"/>
  <c r="A63" i="4"/>
  <c r="B62" i="4"/>
  <c r="C62" i="4"/>
  <c r="C61" i="1"/>
  <c r="A62" i="1"/>
  <c r="B61" i="1"/>
  <c r="J62" i="5"/>
  <c r="E60" i="1"/>
  <c r="F64" i="3" l="1"/>
  <c r="C64" i="3"/>
  <c r="B64" i="3"/>
  <c r="G64" i="3"/>
  <c r="E64" i="3"/>
  <c r="D64" i="3"/>
  <c r="A65" i="3"/>
  <c r="C63" i="4"/>
  <c r="B63" i="4"/>
  <c r="A64" i="4"/>
  <c r="E61" i="1"/>
  <c r="K60" i="5"/>
  <c r="I61" i="5"/>
  <c r="B62" i="1"/>
  <c r="A63" i="1"/>
  <c r="C62" i="1"/>
  <c r="J63" i="5"/>
  <c r="J64" i="5" s="1"/>
  <c r="D61" i="1"/>
  <c r="G65" i="5"/>
  <c r="A66" i="5"/>
  <c r="C65" i="5"/>
  <c r="B65" i="5"/>
  <c r="F65" i="5" s="1"/>
  <c r="H65" i="5" s="1"/>
  <c r="D65" i="5"/>
  <c r="E65" i="5" s="1"/>
  <c r="B66" i="2"/>
  <c r="C66" i="2" s="1"/>
  <c r="A67" i="2"/>
  <c r="D62" i="1" l="1"/>
  <c r="I62" i="5"/>
  <c r="K61" i="5"/>
  <c r="J65" i="5"/>
  <c r="B63" i="1"/>
  <c r="A64" i="1"/>
  <c r="C63" i="1"/>
  <c r="B67" i="2"/>
  <c r="C67" i="2" s="1"/>
  <c r="A68" i="2"/>
  <c r="A65" i="4"/>
  <c r="B64" i="4"/>
  <c r="C64" i="4"/>
  <c r="G65" i="3"/>
  <c r="D65" i="3"/>
  <c r="C65" i="3"/>
  <c r="A66" i="3"/>
  <c r="F65" i="3"/>
  <c r="E65" i="3"/>
  <c r="B65" i="3"/>
  <c r="A67" i="5"/>
  <c r="B66" i="5"/>
  <c r="C66" i="5"/>
  <c r="G66" i="5"/>
  <c r="D66" i="5"/>
  <c r="E66" i="5" s="1"/>
  <c r="E62" i="1"/>
  <c r="F66" i="5" l="1"/>
  <c r="H66" i="5" s="1"/>
  <c r="A65" i="1"/>
  <c r="C64" i="1"/>
  <c r="B64" i="1"/>
  <c r="G67" i="5"/>
  <c r="C67" i="5"/>
  <c r="B67" i="5"/>
  <c r="A68" i="5"/>
  <c r="D67" i="5"/>
  <c r="E67" i="5" s="1"/>
  <c r="D63" i="1"/>
  <c r="E63" i="1" s="1"/>
  <c r="A67" i="3"/>
  <c r="E66" i="3"/>
  <c r="D66" i="3"/>
  <c r="G66" i="3"/>
  <c r="F66" i="3"/>
  <c r="C66" i="3"/>
  <c r="B66" i="3"/>
  <c r="C65" i="4"/>
  <c r="A66" i="4"/>
  <c r="B65" i="4"/>
  <c r="K62" i="5"/>
  <c r="I63" i="5"/>
  <c r="A69" i="2"/>
  <c r="B68" i="2"/>
  <c r="C68" i="2" s="1"/>
  <c r="D64" i="1" l="1"/>
  <c r="E64" i="1" s="1"/>
  <c r="A67" i="4"/>
  <c r="B66" i="4"/>
  <c r="C66" i="4"/>
  <c r="F67" i="3"/>
  <c r="E67" i="3"/>
  <c r="B67" i="3"/>
  <c r="A68" i="3"/>
  <c r="G67" i="3"/>
  <c r="D67" i="3"/>
  <c r="C67" i="3"/>
  <c r="C65" i="1"/>
  <c r="B65" i="1"/>
  <c r="A66" i="1"/>
  <c r="A69" i="5"/>
  <c r="C68" i="5"/>
  <c r="B68" i="5"/>
  <c r="G68" i="5"/>
  <c r="D68" i="5"/>
  <c r="E68" i="5" s="1"/>
  <c r="A70" i="2"/>
  <c r="B69" i="2"/>
  <c r="C69" i="2" s="1"/>
  <c r="F67" i="5"/>
  <c r="H67" i="5" s="1"/>
  <c r="J66" i="5"/>
  <c r="I64" i="5"/>
  <c r="K63" i="5"/>
  <c r="D65" i="1" l="1"/>
  <c r="E65" i="1" s="1"/>
  <c r="A67" i="1"/>
  <c r="C66" i="1"/>
  <c r="B66" i="1"/>
  <c r="D66" i="1" s="1"/>
  <c r="B70" i="2"/>
  <c r="C70" i="2" s="1"/>
  <c r="A71" i="2"/>
  <c r="C67" i="4"/>
  <c r="A68" i="4"/>
  <c r="B67" i="4"/>
  <c r="F68" i="5"/>
  <c r="H68" i="5" s="1"/>
  <c r="C69" i="5"/>
  <c r="G69" i="5"/>
  <c r="A70" i="5"/>
  <c r="B69" i="5"/>
  <c r="F69" i="5" s="1"/>
  <c r="H69" i="5" s="1"/>
  <c r="D69" i="5"/>
  <c r="E69" i="5" s="1"/>
  <c r="I65" i="5"/>
  <c r="K64" i="5"/>
  <c r="J67" i="5"/>
  <c r="J68" i="5" s="1"/>
  <c r="B68" i="3"/>
  <c r="G68" i="3"/>
  <c r="F68" i="3"/>
  <c r="C68" i="3"/>
  <c r="A69" i="3"/>
  <c r="E68" i="3"/>
  <c r="D68" i="3"/>
  <c r="E66" i="1" l="1"/>
  <c r="B71" i="2"/>
  <c r="C71" i="2" s="1"/>
  <c r="A72" i="2"/>
  <c r="A68" i="1"/>
  <c r="B67" i="1"/>
  <c r="C67" i="1"/>
  <c r="I66" i="5"/>
  <c r="K65" i="5"/>
  <c r="J69" i="5"/>
  <c r="A71" i="5"/>
  <c r="B70" i="5"/>
  <c r="G70" i="5"/>
  <c r="C70" i="5"/>
  <c r="D70" i="5"/>
  <c r="E70" i="5" s="1"/>
  <c r="C69" i="3"/>
  <c r="A70" i="3"/>
  <c r="G69" i="3"/>
  <c r="D69" i="3"/>
  <c r="B69" i="3"/>
  <c r="F69" i="3"/>
  <c r="E69" i="3"/>
  <c r="B68" i="4"/>
  <c r="A69" i="4"/>
  <c r="C68" i="4"/>
  <c r="I67" i="5" l="1"/>
  <c r="K66" i="5"/>
  <c r="F70" i="5"/>
  <c r="D67" i="1"/>
  <c r="E67" i="1" s="1"/>
  <c r="A69" i="1"/>
  <c r="C68" i="1"/>
  <c r="B68" i="1"/>
  <c r="D68" i="1" s="1"/>
  <c r="A73" i="2"/>
  <c r="B72" i="2"/>
  <c r="C72" i="2" s="1"/>
  <c r="D70" i="3"/>
  <c r="A71" i="3"/>
  <c r="E70" i="3"/>
  <c r="G70" i="3"/>
  <c r="F70" i="3"/>
  <c r="C70" i="3"/>
  <c r="B70" i="3"/>
  <c r="C71" i="5"/>
  <c r="B71" i="5"/>
  <c r="G71" i="5"/>
  <c r="A72" i="5"/>
  <c r="D71" i="5"/>
  <c r="E71" i="5" s="1"/>
  <c r="C69" i="4"/>
  <c r="B69" i="4"/>
  <c r="A70" i="4"/>
  <c r="B72" i="5" l="1"/>
  <c r="G72" i="5"/>
  <c r="A73" i="5"/>
  <c r="C72" i="5"/>
  <c r="D72" i="5"/>
  <c r="E72" i="5" s="1"/>
  <c r="C69" i="1"/>
  <c r="A70" i="1"/>
  <c r="B69" i="1"/>
  <c r="E71" i="3"/>
  <c r="B71" i="3"/>
  <c r="F71" i="3"/>
  <c r="D71" i="3"/>
  <c r="C71" i="3"/>
  <c r="A72" i="3"/>
  <c r="G71" i="3"/>
  <c r="E68" i="1"/>
  <c r="H70" i="5"/>
  <c r="J70" i="5"/>
  <c r="F71" i="5"/>
  <c r="H71" i="5" s="1"/>
  <c r="A71" i="4"/>
  <c r="B70" i="4"/>
  <c r="C70" i="4"/>
  <c r="K67" i="5"/>
  <c r="I68" i="5"/>
  <c r="A74" i="2"/>
  <c r="B73" i="2"/>
  <c r="C73" i="2" s="1"/>
  <c r="G73" i="5" l="1"/>
  <c r="A74" i="5"/>
  <c r="C73" i="5"/>
  <c r="B73" i="5"/>
  <c r="D73" i="5"/>
  <c r="E73" i="5" s="1"/>
  <c r="C71" i="4"/>
  <c r="B71" i="4"/>
  <c r="A72" i="4"/>
  <c r="J71" i="5"/>
  <c r="F72" i="5"/>
  <c r="H72" i="5" s="1"/>
  <c r="B74" i="2"/>
  <c r="C74" i="2" s="1"/>
  <c r="A75" i="2"/>
  <c r="D69" i="1"/>
  <c r="E69" i="1" s="1"/>
  <c r="F72" i="3"/>
  <c r="C72" i="3"/>
  <c r="B72" i="3"/>
  <c r="G72" i="3"/>
  <c r="A73" i="3"/>
  <c r="E72" i="3"/>
  <c r="D72" i="3"/>
  <c r="I69" i="5"/>
  <c r="K68" i="5"/>
  <c r="B70" i="1"/>
  <c r="A71" i="1"/>
  <c r="C70" i="1"/>
  <c r="B75" i="2" l="1"/>
  <c r="C75" i="2" s="1"/>
  <c r="A76" i="2"/>
  <c r="F73" i="5"/>
  <c r="H73" i="5" s="1"/>
  <c r="G73" i="3"/>
  <c r="D73" i="3"/>
  <c r="C73" i="3"/>
  <c r="A74" i="3"/>
  <c r="F73" i="3"/>
  <c r="E73" i="3"/>
  <c r="B73" i="3"/>
  <c r="B71" i="1"/>
  <c r="A72" i="1"/>
  <c r="C71" i="1"/>
  <c r="J72" i="5"/>
  <c r="J73" i="5" s="1"/>
  <c r="A75" i="5"/>
  <c r="B74" i="5"/>
  <c r="G74" i="5"/>
  <c r="C74" i="5"/>
  <c r="D74" i="5"/>
  <c r="E74" i="5" s="1"/>
  <c r="A73" i="4"/>
  <c r="B72" i="4"/>
  <c r="C72" i="4"/>
  <c r="K69" i="5"/>
  <c r="I70" i="5"/>
  <c r="D70" i="1"/>
  <c r="E70" i="1" s="1"/>
  <c r="E71" i="1" l="1"/>
  <c r="C73" i="4"/>
  <c r="A74" i="4"/>
  <c r="B73" i="4"/>
  <c r="A77" i="2"/>
  <c r="B76" i="2"/>
  <c r="C76" i="2" s="1"/>
  <c r="D71" i="1"/>
  <c r="F74" i="5"/>
  <c r="H74" i="5" s="1"/>
  <c r="B72" i="1"/>
  <c r="A73" i="1"/>
  <c r="C72" i="1"/>
  <c r="I71" i="5"/>
  <c r="K70" i="5"/>
  <c r="G75" i="5"/>
  <c r="C75" i="5"/>
  <c r="B75" i="5"/>
  <c r="A76" i="5"/>
  <c r="D75" i="5"/>
  <c r="E75" i="5" s="1"/>
  <c r="A75" i="3"/>
  <c r="E74" i="3"/>
  <c r="D74" i="3"/>
  <c r="G74" i="3"/>
  <c r="F74" i="3"/>
  <c r="C74" i="3"/>
  <c r="B74" i="3"/>
  <c r="F75" i="3" l="1"/>
  <c r="E75" i="3"/>
  <c r="B75" i="3"/>
  <c r="A76" i="3"/>
  <c r="G75" i="3"/>
  <c r="D75" i="3"/>
  <c r="C75" i="3"/>
  <c r="A75" i="4"/>
  <c r="B74" i="4"/>
  <c r="C74" i="4"/>
  <c r="A78" i="2"/>
  <c r="B77" i="2"/>
  <c r="C77" i="2" s="1"/>
  <c r="A77" i="5"/>
  <c r="C76" i="5"/>
  <c r="B76" i="5"/>
  <c r="G76" i="5"/>
  <c r="D76" i="5"/>
  <c r="E76" i="5" s="1"/>
  <c r="F75" i="5"/>
  <c r="H75" i="5" s="1"/>
  <c r="D72" i="1"/>
  <c r="E72" i="1" s="1"/>
  <c r="K71" i="5"/>
  <c r="I72" i="5"/>
  <c r="C73" i="1"/>
  <c r="A74" i="1"/>
  <c r="B73" i="1"/>
  <c r="D73" i="1" s="1"/>
  <c r="J74" i="5"/>
  <c r="J75" i="5" s="1"/>
  <c r="E73" i="1" l="1"/>
  <c r="B76" i="3"/>
  <c r="G76" i="3"/>
  <c r="F76" i="3"/>
  <c r="C76" i="3"/>
  <c r="A77" i="3"/>
  <c r="E76" i="3"/>
  <c r="D76" i="3"/>
  <c r="C77" i="5"/>
  <c r="G77" i="5"/>
  <c r="A78" i="5"/>
  <c r="B77" i="5"/>
  <c r="D77" i="5"/>
  <c r="E77" i="5" s="1"/>
  <c r="I73" i="5"/>
  <c r="K72" i="5"/>
  <c r="B78" i="2"/>
  <c r="C78" i="2" s="1"/>
  <c r="A79" i="2"/>
  <c r="A75" i="1"/>
  <c r="C74" i="1"/>
  <c r="B74" i="1"/>
  <c r="D74" i="1" s="1"/>
  <c r="F76" i="5"/>
  <c r="C75" i="4"/>
  <c r="A76" i="4"/>
  <c r="B75" i="4"/>
  <c r="E74" i="1" l="1"/>
  <c r="I74" i="5"/>
  <c r="K73" i="5"/>
  <c r="C77" i="3"/>
  <c r="A78" i="3"/>
  <c r="G77" i="3"/>
  <c r="D77" i="3"/>
  <c r="F77" i="3"/>
  <c r="E77" i="3"/>
  <c r="B77" i="3"/>
  <c r="F77" i="5"/>
  <c r="H77" i="5" s="1"/>
  <c r="A76" i="1"/>
  <c r="B75" i="1"/>
  <c r="C75" i="1"/>
  <c r="H76" i="5"/>
  <c r="J76" i="5"/>
  <c r="A79" i="5"/>
  <c r="B78" i="5"/>
  <c r="G78" i="5"/>
  <c r="C78" i="5"/>
  <c r="D78" i="5"/>
  <c r="E78" i="5" s="1"/>
  <c r="B79" i="2"/>
  <c r="C79" i="2" s="1"/>
  <c r="A80" i="2"/>
  <c r="B76" i="4"/>
  <c r="A77" i="4"/>
  <c r="C76" i="4"/>
  <c r="D75" i="1" l="1"/>
  <c r="E75" i="1" s="1"/>
  <c r="A77" i="1"/>
  <c r="C76" i="1"/>
  <c r="B76" i="1"/>
  <c r="D76" i="1" s="1"/>
  <c r="I75" i="5"/>
  <c r="K74" i="5"/>
  <c r="C77" i="4"/>
  <c r="A78" i="4"/>
  <c r="B77" i="4"/>
  <c r="C79" i="5"/>
  <c r="B79" i="5"/>
  <c r="G79" i="5"/>
  <c r="A80" i="5"/>
  <c r="D79" i="5"/>
  <c r="E79" i="5" s="1"/>
  <c r="D78" i="3"/>
  <c r="A79" i="3"/>
  <c r="E78" i="3"/>
  <c r="C78" i="3"/>
  <c r="B78" i="3"/>
  <c r="G78" i="3"/>
  <c r="F78" i="3"/>
  <c r="F78" i="5"/>
  <c r="H78" i="5" s="1"/>
  <c r="A81" i="2"/>
  <c r="B80" i="2"/>
  <c r="C80" i="2" s="1"/>
  <c r="J77" i="5"/>
  <c r="B80" i="5" l="1"/>
  <c r="G80" i="5"/>
  <c r="A81" i="5"/>
  <c r="C80" i="5"/>
  <c r="D80" i="5"/>
  <c r="E80" i="5" s="1"/>
  <c r="F79" i="5"/>
  <c r="H79" i="5" s="1"/>
  <c r="K75" i="5"/>
  <c r="I76" i="5"/>
  <c r="C77" i="1"/>
  <c r="A78" i="1"/>
  <c r="B77" i="1"/>
  <c r="J78" i="5"/>
  <c r="E76" i="1"/>
  <c r="E79" i="3"/>
  <c r="B79" i="3"/>
  <c r="F79" i="3"/>
  <c r="A80" i="3"/>
  <c r="G79" i="3"/>
  <c r="D79" i="3"/>
  <c r="C79" i="3"/>
  <c r="A82" i="2"/>
  <c r="B81" i="2"/>
  <c r="C81" i="2" s="1"/>
  <c r="A79" i="4"/>
  <c r="B78" i="4"/>
  <c r="C78" i="4"/>
  <c r="D77" i="1" l="1"/>
  <c r="B82" i="2"/>
  <c r="C82" i="2" s="1"/>
  <c r="A83" i="2"/>
  <c r="B83" i="2" s="1"/>
  <c r="C83" i="2" s="1"/>
  <c r="J79" i="5"/>
  <c r="E77" i="1"/>
  <c r="G81" i="5"/>
  <c r="A82" i="5"/>
  <c r="C81" i="5"/>
  <c r="B81" i="5"/>
  <c r="D81" i="5"/>
  <c r="E81" i="5" s="1"/>
  <c r="B78" i="1"/>
  <c r="A79" i="1"/>
  <c r="C78" i="1"/>
  <c r="F80" i="5"/>
  <c r="H80" i="5" s="1"/>
  <c r="I77" i="5"/>
  <c r="K76" i="5"/>
  <c r="F80" i="3"/>
  <c r="C80" i="3"/>
  <c r="B80" i="3"/>
  <c r="G80" i="3"/>
  <c r="E80" i="3"/>
  <c r="D80" i="3"/>
  <c r="A81" i="3"/>
  <c r="C79" i="4"/>
  <c r="B79" i="4"/>
  <c r="A80" i="4"/>
  <c r="K77" i="5" l="1"/>
  <c r="I78" i="5"/>
  <c r="A83" i="5"/>
  <c r="B82" i="5"/>
  <c r="C82" i="5"/>
  <c r="G82" i="5"/>
  <c r="D82" i="5"/>
  <c r="E82" i="5" s="1"/>
  <c r="J80" i="5"/>
  <c r="B79" i="1"/>
  <c r="A80" i="1"/>
  <c r="C79" i="1"/>
  <c r="A81" i="4"/>
  <c r="B80" i="4"/>
  <c r="C80" i="4"/>
  <c r="G81" i="3"/>
  <c r="D81" i="3"/>
  <c r="C81" i="3"/>
  <c r="A82" i="3"/>
  <c r="F81" i="3"/>
  <c r="E81" i="3"/>
  <c r="B81" i="3"/>
  <c r="F81" i="5"/>
  <c r="H81" i="5" s="1"/>
  <c r="D78" i="1"/>
  <c r="E78" i="1" s="1"/>
  <c r="C81" i="4" l="1"/>
  <c r="A82" i="4"/>
  <c r="B81" i="4"/>
  <c r="G83" i="5"/>
  <c r="C83" i="5"/>
  <c r="B83" i="5"/>
  <c r="A84" i="5"/>
  <c r="D83" i="5"/>
  <c r="E83" i="5" s="1"/>
  <c r="I79" i="5"/>
  <c r="K78" i="5"/>
  <c r="F82" i="5"/>
  <c r="H82" i="5" s="1"/>
  <c r="D79" i="1"/>
  <c r="E79" i="1" s="1"/>
  <c r="J81" i="5"/>
  <c r="J82" i="5" s="1"/>
  <c r="A83" i="3"/>
  <c r="E82" i="3"/>
  <c r="D82" i="3"/>
  <c r="G82" i="3"/>
  <c r="F82" i="3"/>
  <c r="C82" i="3"/>
  <c r="B82" i="3"/>
  <c r="A81" i="1"/>
  <c r="C80" i="1"/>
  <c r="B80" i="1"/>
  <c r="A83" i="4" l="1"/>
  <c r="B82" i="4"/>
  <c r="C82" i="4"/>
  <c r="C81" i="1"/>
  <c r="B81" i="1"/>
  <c r="D81" i="1" s="1"/>
  <c r="A82" i="1"/>
  <c r="K79" i="5"/>
  <c r="I80" i="5"/>
  <c r="D80" i="1"/>
  <c r="E80" i="1" s="1"/>
  <c r="A85" i="5"/>
  <c r="C84" i="5"/>
  <c r="B84" i="5"/>
  <c r="F84" i="5" s="1"/>
  <c r="H84" i="5" s="1"/>
  <c r="G84" i="5"/>
  <c r="D84" i="5"/>
  <c r="E84" i="5" s="1"/>
  <c r="F83" i="3"/>
  <c r="E83" i="3"/>
  <c r="B83" i="3"/>
  <c r="A84" i="3"/>
  <c r="G83" i="3"/>
  <c r="D83" i="3"/>
  <c r="C83" i="3"/>
  <c r="F83" i="5"/>
  <c r="H83" i="5" s="1"/>
  <c r="E81" i="1" l="1"/>
  <c r="C83" i="4"/>
  <c r="B83" i="4"/>
  <c r="A84" i="4"/>
  <c r="I81" i="5"/>
  <c r="K80" i="5"/>
  <c r="C85" i="5"/>
  <c r="G85" i="5"/>
  <c r="A86" i="5"/>
  <c r="B85" i="5"/>
  <c r="D85" i="5"/>
  <c r="E85" i="5" s="1"/>
  <c r="B84" i="3"/>
  <c r="G84" i="3"/>
  <c r="F84" i="3"/>
  <c r="C84" i="3"/>
  <c r="A85" i="3"/>
  <c r="E84" i="3"/>
  <c r="D84" i="3"/>
  <c r="A83" i="1"/>
  <c r="C82" i="1"/>
  <c r="B82" i="1"/>
  <c r="J83" i="5"/>
  <c r="J84" i="5" s="1"/>
  <c r="D82" i="1" l="1"/>
  <c r="E82" i="1" s="1"/>
  <c r="I82" i="5"/>
  <c r="K81" i="5"/>
  <c r="F85" i="5"/>
  <c r="H85" i="5" s="1"/>
  <c r="B84" i="4"/>
  <c r="A85" i="4"/>
  <c r="C84" i="4"/>
  <c r="B83" i="1"/>
  <c r="C83" i="1"/>
  <c r="C85" i="3"/>
  <c r="A86" i="3"/>
  <c r="G85" i="3"/>
  <c r="D85" i="3"/>
  <c r="B85" i="3"/>
  <c r="F85" i="3"/>
  <c r="E85" i="3"/>
  <c r="A87" i="5"/>
  <c r="B86" i="5"/>
  <c r="G86" i="5"/>
  <c r="C86" i="5"/>
  <c r="D86" i="5"/>
  <c r="E86" i="5" s="1"/>
  <c r="C85" i="4" l="1"/>
  <c r="A86" i="4"/>
  <c r="B85" i="4"/>
  <c r="F86" i="5"/>
  <c r="H86" i="5" s="1"/>
  <c r="D86" i="3"/>
  <c r="A87" i="3"/>
  <c r="E86" i="3"/>
  <c r="G86" i="3"/>
  <c r="F86" i="3"/>
  <c r="C86" i="3"/>
  <c r="B86" i="3"/>
  <c r="C87" i="5"/>
  <c r="B87" i="5"/>
  <c r="F87" i="5" s="1"/>
  <c r="G87" i="5"/>
  <c r="A88" i="5"/>
  <c r="D87" i="5"/>
  <c r="E87" i="5" s="1"/>
  <c r="I83" i="5"/>
  <c r="K82" i="5"/>
  <c r="D83" i="1"/>
  <c r="E83" i="1" s="1"/>
  <c r="J85" i="5"/>
  <c r="J86" i="5" s="1"/>
  <c r="J87" i="5" s="1"/>
  <c r="E87" i="3" l="1"/>
  <c r="B87" i="3"/>
  <c r="F87" i="3"/>
  <c r="D87" i="3"/>
  <c r="C87" i="3"/>
  <c r="A88" i="3"/>
  <c r="G87" i="3"/>
  <c r="A87" i="4"/>
  <c r="B86" i="4"/>
  <c r="C86" i="4"/>
  <c r="H87" i="5"/>
  <c r="K83" i="5"/>
  <c r="I84" i="5"/>
  <c r="B88" i="5"/>
  <c r="F88" i="5" s="1"/>
  <c r="H88" i="5" s="1"/>
  <c r="G88" i="5"/>
  <c r="A89" i="5"/>
  <c r="C88" i="5"/>
  <c r="D88" i="5"/>
  <c r="E88" i="5" s="1"/>
  <c r="J88" i="5" l="1"/>
  <c r="I85" i="5"/>
  <c r="K84" i="5"/>
  <c r="F88" i="3"/>
  <c r="C88" i="3"/>
  <c r="B88" i="3"/>
  <c r="G88" i="3"/>
  <c r="A89" i="3"/>
  <c r="E88" i="3"/>
  <c r="D88" i="3"/>
  <c r="G89" i="5"/>
  <c r="A90" i="5"/>
  <c r="C89" i="5"/>
  <c r="B89" i="5"/>
  <c r="D89" i="5"/>
  <c r="E89" i="5" s="1"/>
  <c r="C87" i="4"/>
  <c r="B87" i="4"/>
  <c r="A88" i="4"/>
  <c r="F89" i="5" l="1"/>
  <c r="A89" i="4"/>
  <c r="B88" i="4"/>
  <c r="C88" i="4"/>
  <c r="K85" i="5"/>
  <c r="I86" i="5"/>
  <c r="A91" i="5"/>
  <c r="B90" i="5"/>
  <c r="C90" i="5"/>
  <c r="G90" i="5"/>
  <c r="D90" i="5"/>
  <c r="E90" i="5" s="1"/>
  <c r="G89" i="3"/>
  <c r="D89" i="3"/>
  <c r="C89" i="3"/>
  <c r="A90" i="3"/>
  <c r="F89" i="3"/>
  <c r="E89" i="3"/>
  <c r="B89" i="3"/>
  <c r="G91" i="5" l="1"/>
  <c r="C91" i="5"/>
  <c r="B91" i="5"/>
  <c r="A92" i="5"/>
  <c r="D91" i="5"/>
  <c r="E91" i="5" s="1"/>
  <c r="I87" i="5"/>
  <c r="K86" i="5"/>
  <c r="C89" i="4"/>
  <c r="A90" i="4"/>
  <c r="B89" i="4"/>
  <c r="F90" i="5"/>
  <c r="H90" i="5" s="1"/>
  <c r="H89" i="5"/>
  <c r="J89" i="5"/>
  <c r="J90" i="5" s="1"/>
  <c r="A91" i="3"/>
  <c r="E90" i="3"/>
  <c r="D90" i="3"/>
  <c r="G90" i="3"/>
  <c r="F90" i="3"/>
  <c r="C90" i="3"/>
  <c r="B90" i="3"/>
  <c r="F91" i="3" l="1"/>
  <c r="E91" i="3"/>
  <c r="B91" i="3"/>
  <c r="A92" i="3"/>
  <c r="G91" i="3"/>
  <c r="D91" i="3"/>
  <c r="C91" i="3"/>
  <c r="A93" i="5"/>
  <c r="C92" i="5"/>
  <c r="B92" i="5"/>
  <c r="G92" i="5"/>
  <c r="D92" i="5"/>
  <c r="E92" i="5" s="1"/>
  <c r="K87" i="5"/>
  <c r="I88" i="5"/>
  <c r="F91" i="5"/>
  <c r="H91" i="5" s="1"/>
  <c r="A91" i="4"/>
  <c r="B90" i="4"/>
  <c r="C90" i="4"/>
  <c r="B92" i="3" l="1"/>
  <c r="G92" i="3"/>
  <c r="F92" i="3"/>
  <c r="C92" i="3"/>
  <c r="A93" i="3"/>
  <c r="E92" i="3"/>
  <c r="D92" i="3"/>
  <c r="F92" i="5"/>
  <c r="H92" i="5" s="1"/>
  <c r="C91" i="4"/>
  <c r="A92" i="4"/>
  <c r="B91" i="4"/>
  <c r="C93" i="5"/>
  <c r="G93" i="5"/>
  <c r="A94" i="5"/>
  <c r="B93" i="5"/>
  <c r="F93" i="5" s="1"/>
  <c r="H93" i="5" s="1"/>
  <c r="D93" i="5"/>
  <c r="E93" i="5" s="1"/>
  <c r="I89" i="5"/>
  <c r="K88" i="5"/>
  <c r="J91" i="5"/>
  <c r="J92" i="5" s="1"/>
  <c r="J93" i="5" s="1"/>
  <c r="C93" i="3" l="1"/>
  <c r="A94" i="3"/>
  <c r="G93" i="3"/>
  <c r="D93" i="3"/>
  <c r="F93" i="3"/>
  <c r="E93" i="3"/>
  <c r="B93" i="3"/>
  <c r="A95" i="5"/>
  <c r="B94" i="5"/>
  <c r="G94" i="5"/>
  <c r="C94" i="5"/>
  <c r="D94" i="5"/>
  <c r="E94" i="5" s="1"/>
  <c r="I90" i="5"/>
  <c r="K89" i="5"/>
  <c r="B92" i="4"/>
  <c r="A93" i="4"/>
  <c r="C92" i="4"/>
  <c r="I91" i="5" l="1"/>
  <c r="K90" i="5"/>
  <c r="D94" i="3"/>
  <c r="A95" i="3"/>
  <c r="E94" i="3"/>
  <c r="C94" i="3"/>
  <c r="B94" i="3"/>
  <c r="G94" i="3"/>
  <c r="F94" i="3"/>
  <c r="F94" i="5"/>
  <c r="C93" i="4"/>
  <c r="B93" i="4"/>
  <c r="A94" i="4"/>
  <c r="C95" i="5"/>
  <c r="B95" i="5"/>
  <c r="G95" i="5"/>
  <c r="A96" i="5"/>
  <c r="D95" i="5"/>
  <c r="E95" i="5" s="1"/>
  <c r="E95" i="3" l="1"/>
  <c r="B95" i="3"/>
  <c r="F95" i="3"/>
  <c r="A96" i="3"/>
  <c r="G95" i="3"/>
  <c r="D95" i="3"/>
  <c r="C95" i="3"/>
  <c r="B96" i="5"/>
  <c r="G96" i="5"/>
  <c r="A97" i="5"/>
  <c r="C96" i="5"/>
  <c r="D96" i="5"/>
  <c r="E96" i="5" s="1"/>
  <c r="H94" i="5"/>
  <c r="J94" i="5"/>
  <c r="J95" i="5" s="1"/>
  <c r="K91" i="5"/>
  <c r="I92" i="5"/>
  <c r="A95" i="4"/>
  <c r="B94" i="4"/>
  <c r="C94" i="4"/>
  <c r="F95" i="5"/>
  <c r="H95" i="5" s="1"/>
  <c r="F96" i="3" l="1"/>
  <c r="E96" i="3"/>
  <c r="C96" i="3"/>
  <c r="B96" i="3"/>
  <c r="G96" i="3"/>
  <c r="A97" i="3"/>
  <c r="D96" i="3"/>
  <c r="G97" i="5"/>
  <c r="A98" i="5"/>
  <c r="C97" i="5"/>
  <c r="B97" i="5"/>
  <c r="D97" i="5"/>
  <c r="E97" i="5" s="1"/>
  <c r="C95" i="4"/>
  <c r="B95" i="4"/>
  <c r="A96" i="4"/>
  <c r="I93" i="5"/>
  <c r="K92" i="5"/>
  <c r="F96" i="5"/>
  <c r="H96" i="5" s="1"/>
  <c r="F97" i="5" l="1"/>
  <c r="H97" i="5" s="1"/>
  <c r="K93" i="5"/>
  <c r="I94" i="5"/>
  <c r="A97" i="4"/>
  <c r="B96" i="4"/>
  <c r="C96" i="4"/>
  <c r="G97" i="3"/>
  <c r="F97" i="3"/>
  <c r="D97" i="3"/>
  <c r="C97" i="3"/>
  <c r="A98" i="3"/>
  <c r="E97" i="3"/>
  <c r="B97" i="3"/>
  <c r="A99" i="5"/>
  <c r="B98" i="5"/>
  <c r="C98" i="5"/>
  <c r="G98" i="5"/>
  <c r="D98" i="5"/>
  <c r="E98" i="5" s="1"/>
  <c r="J96" i="5"/>
  <c r="J97" i="5" s="1"/>
  <c r="A99" i="3" l="1"/>
  <c r="G98" i="3"/>
  <c r="E98" i="3"/>
  <c r="D98" i="3"/>
  <c r="F98" i="3"/>
  <c r="C98" i="3"/>
  <c r="B98" i="3"/>
  <c r="G99" i="5"/>
  <c r="C99" i="5"/>
  <c r="B99" i="5"/>
  <c r="A100" i="5"/>
  <c r="D99" i="5"/>
  <c r="E99" i="5" s="1"/>
  <c r="C97" i="4"/>
  <c r="A98" i="4"/>
  <c r="B97" i="4"/>
  <c r="I95" i="5"/>
  <c r="K94" i="5"/>
  <c r="F98" i="5"/>
  <c r="H98" i="5" l="1"/>
  <c r="J98" i="5"/>
  <c r="J99" i="5" s="1"/>
  <c r="A101" i="5"/>
  <c r="C100" i="5"/>
  <c r="B100" i="5"/>
  <c r="F100" i="5" s="1"/>
  <c r="H100" i="5" s="1"/>
  <c r="G100" i="5"/>
  <c r="D100" i="5"/>
  <c r="E100" i="5" s="1"/>
  <c r="F99" i="5"/>
  <c r="H99" i="5" s="1"/>
  <c r="A100" i="3"/>
  <c r="F99" i="3"/>
  <c r="E99" i="3"/>
  <c r="B99" i="3"/>
  <c r="G99" i="3"/>
  <c r="D99" i="3"/>
  <c r="C99" i="3"/>
  <c r="A99" i="4"/>
  <c r="B98" i="4"/>
  <c r="C98" i="4"/>
  <c r="K95" i="5"/>
  <c r="I96" i="5"/>
  <c r="J100" i="5" l="1"/>
  <c r="I97" i="5"/>
  <c r="K96" i="5"/>
  <c r="C101" i="5"/>
  <c r="G101" i="5"/>
  <c r="A102" i="5"/>
  <c r="B101" i="5"/>
  <c r="D101" i="5"/>
  <c r="E101" i="5" s="1"/>
  <c r="B100" i="3"/>
  <c r="G100" i="3"/>
  <c r="F100" i="3"/>
  <c r="C100" i="3"/>
  <c r="A101" i="3"/>
  <c r="E100" i="3"/>
  <c r="D100" i="3"/>
  <c r="C99" i="4"/>
  <c r="A100" i="4"/>
  <c r="B99" i="4"/>
  <c r="A103" i="5" l="1"/>
  <c r="B102" i="5"/>
  <c r="G102" i="5"/>
  <c r="C102" i="5"/>
  <c r="D102" i="5"/>
  <c r="E102" i="5" s="1"/>
  <c r="B100" i="4"/>
  <c r="A101" i="4"/>
  <c r="C100" i="4"/>
  <c r="I98" i="5"/>
  <c r="K97" i="5"/>
  <c r="C101" i="3"/>
  <c r="B101" i="3"/>
  <c r="A102" i="3"/>
  <c r="G101" i="3"/>
  <c r="D101" i="3"/>
  <c r="F101" i="3"/>
  <c r="E101" i="3"/>
  <c r="F101" i="5"/>
  <c r="H101" i="5" l="1"/>
  <c r="J101" i="5"/>
  <c r="J102" i="5" s="1"/>
  <c r="D102" i="3"/>
  <c r="C102" i="3"/>
  <c r="A103" i="3"/>
  <c r="E102" i="3"/>
  <c r="G102" i="3"/>
  <c r="F102" i="3"/>
  <c r="B102" i="3"/>
  <c r="F102" i="5"/>
  <c r="H102" i="5" s="1"/>
  <c r="I99" i="5"/>
  <c r="K98" i="5"/>
  <c r="C103" i="5"/>
  <c r="B103" i="5"/>
  <c r="F103" i="5" s="1"/>
  <c r="H103" i="5" s="1"/>
  <c r="G103" i="5"/>
  <c r="A104" i="5"/>
  <c r="D103" i="5"/>
  <c r="E103" i="5" s="1"/>
  <c r="C101" i="4"/>
  <c r="B101" i="4"/>
  <c r="A102" i="4"/>
  <c r="E103" i="3" l="1"/>
  <c r="D103" i="3"/>
  <c r="B103" i="3"/>
  <c r="F103" i="3"/>
  <c r="A104" i="3"/>
  <c r="G103" i="3"/>
  <c r="C103" i="3"/>
  <c r="J103" i="5"/>
  <c r="K99" i="5"/>
  <c r="I100" i="5"/>
  <c r="A103" i="4"/>
  <c r="B102" i="4"/>
  <c r="C102" i="4"/>
  <c r="B104" i="5"/>
  <c r="F104" i="5" s="1"/>
  <c r="H104" i="5" s="1"/>
  <c r="G104" i="5"/>
  <c r="A105" i="5"/>
  <c r="C104" i="5"/>
  <c r="D104" i="5"/>
  <c r="E104" i="5" s="1"/>
  <c r="F104" i="3" l="1"/>
  <c r="E104" i="3"/>
  <c r="C104" i="3"/>
  <c r="B104" i="3"/>
  <c r="G104" i="3"/>
  <c r="A105" i="3"/>
  <c r="D104" i="3"/>
  <c r="J104" i="5"/>
  <c r="C103" i="4"/>
  <c r="B103" i="4"/>
  <c r="A104" i="4"/>
  <c r="G105" i="5"/>
  <c r="A106" i="5"/>
  <c r="C105" i="5"/>
  <c r="B105" i="5"/>
  <c r="F105" i="5" s="1"/>
  <c r="H105" i="5" s="1"/>
  <c r="D105" i="5"/>
  <c r="E105" i="5" s="1"/>
  <c r="I101" i="5"/>
  <c r="K100" i="5"/>
  <c r="A107" i="5" l="1"/>
  <c r="B106" i="5"/>
  <c r="G106" i="5"/>
  <c r="C106" i="5"/>
  <c r="D106" i="5"/>
  <c r="E106" i="5" s="1"/>
  <c r="A105" i="4"/>
  <c r="B104" i="4"/>
  <c r="C104" i="4"/>
  <c r="G105" i="3"/>
  <c r="F105" i="3"/>
  <c r="D105" i="3"/>
  <c r="C105" i="3"/>
  <c r="A106" i="3"/>
  <c r="E105" i="3"/>
  <c r="B105" i="3"/>
  <c r="K101" i="5"/>
  <c r="I102" i="5"/>
  <c r="J105" i="5"/>
  <c r="F106" i="3" l="1"/>
  <c r="A107" i="3"/>
  <c r="E106" i="3"/>
  <c r="D106" i="3"/>
  <c r="B106" i="3"/>
  <c r="G106" i="3"/>
  <c r="C106" i="3"/>
  <c r="C105" i="4"/>
  <c r="A106" i="4"/>
  <c r="B105" i="4"/>
  <c r="F106" i="5"/>
  <c r="H106" i="5" s="1"/>
  <c r="I103" i="5"/>
  <c r="K102" i="5"/>
  <c r="G107" i="5"/>
  <c r="C107" i="5"/>
  <c r="B107" i="5"/>
  <c r="A108" i="5"/>
  <c r="D107" i="5"/>
  <c r="E107" i="5" s="1"/>
  <c r="K103" i="5" l="1"/>
  <c r="I104" i="5"/>
  <c r="D107" i="3"/>
  <c r="B107" i="3"/>
  <c r="G107" i="3"/>
  <c r="C107" i="3"/>
  <c r="E107" i="3"/>
  <c r="F107" i="3"/>
  <c r="A109" i="5"/>
  <c r="C108" i="5"/>
  <c r="B108" i="5"/>
  <c r="G108" i="5"/>
  <c r="D108" i="5"/>
  <c r="E108" i="5" s="1"/>
  <c r="F107" i="5"/>
  <c r="H107" i="5" s="1"/>
  <c r="A107" i="4"/>
  <c r="B106" i="4"/>
  <c r="C106" i="4"/>
  <c r="J106" i="5"/>
  <c r="F108" i="5" l="1"/>
  <c r="H108" i="5" s="1"/>
  <c r="J107" i="5"/>
  <c r="J108" i="5" s="1"/>
  <c r="I105" i="5"/>
  <c r="K104" i="5"/>
  <c r="B109" i="5"/>
  <c r="F109" i="5" s="1"/>
  <c r="H109" i="5" s="1"/>
  <c r="C109" i="5"/>
  <c r="A110" i="5"/>
  <c r="G109" i="5"/>
  <c r="D109" i="5"/>
  <c r="E109" i="5" s="1"/>
  <c r="C107" i="4"/>
  <c r="B107" i="4"/>
  <c r="J109" i="5" l="1"/>
  <c r="I106" i="5"/>
  <c r="K105" i="5"/>
  <c r="C110" i="5"/>
  <c r="G110" i="5"/>
  <c r="B110" i="5"/>
  <c r="F110" i="5" s="1"/>
  <c r="H110" i="5" s="1"/>
  <c r="A111" i="5"/>
  <c r="D110" i="5"/>
  <c r="E110" i="5" s="1"/>
  <c r="J110" i="5" l="1"/>
  <c r="I107" i="5"/>
  <c r="K106" i="5"/>
  <c r="A112" i="5"/>
  <c r="J111" i="5"/>
  <c r="B111" i="5"/>
  <c r="F111" i="5" s="1"/>
  <c r="H111" i="5" s="1"/>
  <c r="C111" i="5"/>
  <c r="G111" i="5"/>
  <c r="D111" i="5"/>
  <c r="E111" i="5" s="1"/>
  <c r="G112" i="5" l="1"/>
  <c r="A113" i="5"/>
  <c r="B112" i="5"/>
  <c r="C112" i="5"/>
  <c r="D112" i="5"/>
  <c r="E112" i="5" s="1"/>
  <c r="K107" i="5"/>
  <c r="I108" i="5"/>
  <c r="F112" i="5" l="1"/>
  <c r="B113" i="5"/>
  <c r="A114" i="5"/>
  <c r="C113" i="5"/>
  <c r="G113" i="5"/>
  <c r="D113" i="5"/>
  <c r="E113" i="5" s="1"/>
  <c r="K108" i="5"/>
  <c r="I109" i="5"/>
  <c r="G114" i="5" l="1"/>
  <c r="A115" i="5"/>
  <c r="C114" i="5"/>
  <c r="B114" i="5"/>
  <c r="D114" i="5"/>
  <c r="E114" i="5" s="1"/>
  <c r="F113" i="5"/>
  <c r="H113" i="5" s="1"/>
  <c r="I110" i="5"/>
  <c r="K109" i="5"/>
  <c r="H112" i="5"/>
  <c r="J112" i="5"/>
  <c r="F114" i="5" l="1"/>
  <c r="H114" i="5" s="1"/>
  <c r="J113" i="5"/>
  <c r="J114" i="5" s="1"/>
  <c r="J115" i="5" s="1"/>
  <c r="A116" i="5"/>
  <c r="B115" i="5"/>
  <c r="F115" i="5" s="1"/>
  <c r="C115" i="5"/>
  <c r="G115" i="5"/>
  <c r="D115" i="5"/>
  <c r="E115" i="5" s="1"/>
  <c r="K110" i="5"/>
  <c r="I111" i="5"/>
  <c r="H115" i="5" l="1"/>
  <c r="G116" i="5"/>
  <c r="C116" i="5"/>
  <c r="B116" i="5"/>
  <c r="F116" i="5" s="1"/>
  <c r="H116" i="5" s="1"/>
  <c r="A117" i="5"/>
  <c r="D116" i="5"/>
  <c r="E116" i="5" s="1"/>
  <c r="I112" i="5"/>
  <c r="K111" i="5"/>
  <c r="A118" i="5" l="1"/>
  <c r="C117" i="5"/>
  <c r="B117" i="5"/>
  <c r="G117" i="5"/>
  <c r="D117" i="5"/>
  <c r="E117" i="5" s="1"/>
  <c r="J116" i="5"/>
  <c r="K112" i="5"/>
  <c r="I113" i="5"/>
  <c r="F117" i="5" l="1"/>
  <c r="H117" i="5" s="1"/>
  <c r="C118" i="5"/>
  <c r="G118" i="5"/>
  <c r="A119" i="5"/>
  <c r="B118" i="5"/>
  <c r="F118" i="5" s="1"/>
  <c r="H118" i="5" s="1"/>
  <c r="D118" i="5"/>
  <c r="E118" i="5" s="1"/>
  <c r="I114" i="5"/>
  <c r="K113" i="5"/>
  <c r="I115" i="5" l="1"/>
  <c r="K114" i="5"/>
  <c r="A120" i="5"/>
  <c r="B119" i="5"/>
  <c r="G119" i="5"/>
  <c r="C119" i="5"/>
  <c r="D119" i="5"/>
  <c r="E119" i="5" s="1"/>
  <c r="J117" i="5"/>
  <c r="J118" i="5" s="1"/>
  <c r="F119" i="5" l="1"/>
  <c r="C120" i="5"/>
  <c r="B120" i="5"/>
  <c r="G120" i="5"/>
  <c r="A121" i="5"/>
  <c r="D120" i="5"/>
  <c r="E120" i="5" s="1"/>
  <c r="I116" i="5"/>
  <c r="K115" i="5"/>
  <c r="B121" i="5" l="1"/>
  <c r="G121" i="5"/>
  <c r="A122" i="5"/>
  <c r="C121" i="5"/>
  <c r="D121" i="5"/>
  <c r="E121" i="5" s="1"/>
  <c r="H119" i="5"/>
  <c r="J119" i="5"/>
  <c r="F120" i="5"/>
  <c r="H120" i="5" s="1"/>
  <c r="K116" i="5"/>
  <c r="I117" i="5"/>
  <c r="I118" i="5" l="1"/>
  <c r="K117" i="5"/>
  <c r="G122" i="5"/>
  <c r="A123" i="5"/>
  <c r="C122" i="5"/>
  <c r="B122" i="5"/>
  <c r="F122" i="5" s="1"/>
  <c r="H122" i="5" s="1"/>
  <c r="D122" i="5"/>
  <c r="E122" i="5" s="1"/>
  <c r="F121" i="5"/>
  <c r="H121" i="5" s="1"/>
  <c r="J120" i="5"/>
  <c r="J121" i="5" s="1"/>
  <c r="J122" i="5" s="1"/>
  <c r="A124" i="5" l="1"/>
  <c r="B123" i="5"/>
  <c r="C123" i="5"/>
  <c r="G123" i="5"/>
  <c r="D123" i="5"/>
  <c r="E123" i="5" s="1"/>
  <c r="K118" i="5"/>
  <c r="I119" i="5"/>
  <c r="F123" i="5" l="1"/>
  <c r="G124" i="5"/>
  <c r="C124" i="5"/>
  <c r="B124" i="5"/>
  <c r="F124" i="5" s="1"/>
  <c r="H124" i="5" s="1"/>
  <c r="A125" i="5"/>
  <c r="D124" i="5"/>
  <c r="E124" i="5" s="1"/>
  <c r="I120" i="5"/>
  <c r="K119" i="5"/>
  <c r="A126" i="5" l="1"/>
  <c r="C125" i="5"/>
  <c r="B125" i="5"/>
  <c r="F125" i="5" s="1"/>
  <c r="H125" i="5" s="1"/>
  <c r="G125" i="5"/>
  <c r="D125" i="5"/>
  <c r="E125" i="5" s="1"/>
  <c r="H123" i="5"/>
  <c r="J123" i="5"/>
  <c r="J124" i="5" s="1"/>
  <c r="K120" i="5"/>
  <c r="I121" i="5"/>
  <c r="J125" i="5" l="1"/>
  <c r="C126" i="5"/>
  <c r="G126" i="5"/>
  <c r="A127" i="5"/>
  <c r="B126" i="5"/>
  <c r="D126" i="5"/>
  <c r="E126" i="5" s="1"/>
  <c r="I122" i="5"/>
  <c r="K121" i="5"/>
  <c r="F126" i="5" l="1"/>
  <c r="A128" i="5"/>
  <c r="B127" i="5"/>
  <c r="G127" i="5"/>
  <c r="C127" i="5"/>
  <c r="D127" i="5"/>
  <c r="E127" i="5" s="1"/>
  <c r="I123" i="5"/>
  <c r="K122" i="5"/>
  <c r="F127" i="5" l="1"/>
  <c r="H127" i="5" s="1"/>
  <c r="C128" i="5"/>
  <c r="B128" i="5"/>
  <c r="G128" i="5"/>
  <c r="A129" i="5"/>
  <c r="D128" i="5"/>
  <c r="E128" i="5" s="1"/>
  <c r="H126" i="5"/>
  <c r="J126" i="5"/>
  <c r="J127" i="5" s="1"/>
  <c r="I124" i="5"/>
  <c r="K123" i="5"/>
  <c r="F128" i="5" l="1"/>
  <c r="B129" i="5"/>
  <c r="G129" i="5"/>
  <c r="A130" i="5"/>
  <c r="C129" i="5"/>
  <c r="D129" i="5"/>
  <c r="E129" i="5" s="1"/>
  <c r="K124" i="5"/>
  <c r="I125" i="5"/>
  <c r="G130" i="5" l="1"/>
  <c r="A131" i="5"/>
  <c r="C130" i="5"/>
  <c r="B130" i="5"/>
  <c r="D130" i="5"/>
  <c r="E130" i="5" s="1"/>
  <c r="H128" i="5"/>
  <c r="J128" i="5"/>
  <c r="F129" i="5"/>
  <c r="H129" i="5" s="1"/>
  <c r="I126" i="5"/>
  <c r="K125" i="5"/>
  <c r="F130" i="5" l="1"/>
  <c r="H130" i="5" s="1"/>
  <c r="K126" i="5"/>
  <c r="I127" i="5"/>
  <c r="A132" i="5"/>
  <c r="B131" i="5"/>
  <c r="F131" i="5" s="1"/>
  <c r="H131" i="5" s="1"/>
  <c r="G131" i="5"/>
  <c r="C131" i="5"/>
  <c r="D131" i="5"/>
  <c r="E131" i="5" s="1"/>
  <c r="J129" i="5"/>
  <c r="J130" i="5" s="1"/>
  <c r="J131" i="5" s="1"/>
  <c r="I128" i="5" l="1"/>
  <c r="K127" i="5"/>
  <c r="G132" i="5"/>
  <c r="C132" i="5"/>
  <c r="B132" i="5"/>
  <c r="F132" i="5" s="1"/>
  <c r="H132" i="5" s="1"/>
  <c r="A133" i="5"/>
  <c r="D132" i="5"/>
  <c r="E132" i="5" s="1"/>
  <c r="A134" i="5" l="1"/>
  <c r="C133" i="5"/>
  <c r="B133" i="5"/>
  <c r="G133" i="5"/>
  <c r="D133" i="5"/>
  <c r="E133" i="5" s="1"/>
  <c r="J132" i="5"/>
  <c r="K128" i="5"/>
  <c r="I129" i="5"/>
  <c r="F133" i="5" l="1"/>
  <c r="H133" i="5" s="1"/>
  <c r="I130" i="5"/>
  <c r="K129" i="5"/>
  <c r="C134" i="5"/>
  <c r="G134" i="5"/>
  <c r="A135" i="5"/>
  <c r="B134" i="5"/>
  <c r="D134" i="5"/>
  <c r="E134" i="5" s="1"/>
  <c r="A136" i="5" l="1"/>
  <c r="B135" i="5"/>
  <c r="G135" i="5"/>
  <c r="C135" i="5"/>
  <c r="D135" i="5"/>
  <c r="E135" i="5" s="1"/>
  <c r="I131" i="5"/>
  <c r="K130" i="5"/>
  <c r="F134" i="5"/>
  <c r="H134" i="5" s="1"/>
  <c r="J133" i="5"/>
  <c r="J134" i="5" s="1"/>
  <c r="F135" i="5" l="1"/>
  <c r="H135" i="5" s="1"/>
  <c r="C136" i="5"/>
  <c r="B136" i="5"/>
  <c r="F136" i="5" s="1"/>
  <c r="G136" i="5"/>
  <c r="A137" i="5"/>
  <c r="D136" i="5"/>
  <c r="E136" i="5" s="1"/>
  <c r="I132" i="5"/>
  <c r="K131" i="5"/>
  <c r="B137" i="5" l="1"/>
  <c r="G137" i="5"/>
  <c r="A138" i="5"/>
  <c r="C137" i="5"/>
  <c r="D137" i="5"/>
  <c r="E137" i="5" s="1"/>
  <c r="H136" i="5"/>
  <c r="K132" i="5"/>
  <c r="I133" i="5"/>
  <c r="J135" i="5"/>
  <c r="J136" i="5" s="1"/>
  <c r="J137" i="5" l="1"/>
  <c r="G138" i="5"/>
  <c r="A139" i="5"/>
  <c r="C138" i="5"/>
  <c r="B138" i="5"/>
  <c r="D138" i="5"/>
  <c r="E138" i="5" s="1"/>
  <c r="F137" i="5"/>
  <c r="H137" i="5" s="1"/>
  <c r="I134" i="5"/>
  <c r="K133" i="5"/>
  <c r="F138" i="5" l="1"/>
  <c r="A140" i="5"/>
  <c r="B139" i="5"/>
  <c r="C139" i="5"/>
  <c r="G139" i="5"/>
  <c r="D139" i="5"/>
  <c r="E139" i="5" s="1"/>
  <c r="K134" i="5"/>
  <c r="I135" i="5"/>
  <c r="F139" i="5" l="1"/>
  <c r="H139" i="5" s="1"/>
  <c r="G140" i="5"/>
  <c r="C140" i="5"/>
  <c r="B140" i="5"/>
  <c r="A141" i="5"/>
  <c r="D140" i="5"/>
  <c r="E140" i="5" s="1"/>
  <c r="I136" i="5"/>
  <c r="K135" i="5"/>
  <c r="H138" i="5"/>
  <c r="J138" i="5"/>
  <c r="J139" i="5" s="1"/>
  <c r="F140" i="5" l="1"/>
  <c r="H140" i="5" s="1"/>
  <c r="A142" i="5"/>
  <c r="C141" i="5"/>
  <c r="B141" i="5"/>
  <c r="F141" i="5" s="1"/>
  <c r="G141" i="5"/>
  <c r="D141" i="5"/>
  <c r="E141" i="5" s="1"/>
  <c r="K136" i="5"/>
  <c r="I137" i="5"/>
  <c r="H141" i="5" l="1"/>
  <c r="I138" i="5"/>
  <c r="K137" i="5"/>
  <c r="J140" i="5"/>
  <c r="J141" i="5" s="1"/>
  <c r="C142" i="5"/>
  <c r="G142" i="5"/>
  <c r="A143" i="5"/>
  <c r="B142" i="5"/>
  <c r="D142" i="5"/>
  <c r="E142" i="5" s="1"/>
  <c r="F142" i="5" l="1"/>
  <c r="H142" i="5" s="1"/>
  <c r="A144" i="5"/>
  <c r="B143" i="5"/>
  <c r="G143" i="5"/>
  <c r="C143" i="5"/>
  <c r="D143" i="5"/>
  <c r="E143" i="5" s="1"/>
  <c r="I139" i="5"/>
  <c r="K138" i="5"/>
  <c r="F143" i="5" l="1"/>
  <c r="H143" i="5" s="1"/>
  <c r="C144" i="5"/>
  <c r="B144" i="5"/>
  <c r="G144" i="5"/>
  <c r="A145" i="5"/>
  <c r="D144" i="5"/>
  <c r="E144" i="5" s="1"/>
  <c r="I140" i="5"/>
  <c r="K139" i="5"/>
  <c r="J142" i="5"/>
  <c r="J143" i="5" s="1"/>
  <c r="J144" i="5" l="1"/>
  <c r="B145" i="5"/>
  <c r="G145" i="5"/>
  <c r="A146" i="5"/>
  <c r="C145" i="5"/>
  <c r="D145" i="5"/>
  <c r="E145" i="5" s="1"/>
  <c r="F144" i="5"/>
  <c r="H144" i="5" s="1"/>
  <c r="K140" i="5"/>
  <c r="I141" i="5"/>
  <c r="G146" i="5" l="1"/>
  <c r="A147" i="5"/>
  <c r="C146" i="5"/>
  <c r="B146" i="5"/>
  <c r="F146" i="5" s="1"/>
  <c r="H146" i="5" s="1"/>
  <c r="D146" i="5"/>
  <c r="E146" i="5" s="1"/>
  <c r="F145" i="5"/>
  <c r="I142" i="5"/>
  <c r="K141" i="5"/>
  <c r="H145" i="5" l="1"/>
  <c r="J145" i="5"/>
  <c r="J146" i="5" s="1"/>
  <c r="A148" i="5"/>
  <c r="J147" i="5"/>
  <c r="B147" i="5"/>
  <c r="F147" i="5" s="1"/>
  <c r="C147" i="5"/>
  <c r="G147" i="5"/>
  <c r="D147" i="5"/>
  <c r="E147" i="5" s="1"/>
  <c r="K142" i="5"/>
  <c r="I143" i="5"/>
  <c r="G148" i="5" l="1"/>
  <c r="C148" i="5"/>
  <c r="B148" i="5"/>
  <c r="A149" i="5"/>
  <c r="D148" i="5"/>
  <c r="E148" i="5" s="1"/>
  <c r="H147" i="5"/>
  <c r="I144" i="5"/>
  <c r="K143" i="5"/>
  <c r="F148" i="5" l="1"/>
  <c r="A150" i="5"/>
  <c r="C149" i="5"/>
  <c r="B149" i="5"/>
  <c r="F149" i="5" s="1"/>
  <c r="H149" i="5" s="1"/>
  <c r="G149" i="5"/>
  <c r="D149" i="5"/>
  <c r="E149" i="5" s="1"/>
  <c r="K144" i="5"/>
  <c r="I145" i="5"/>
  <c r="C150" i="5" l="1"/>
  <c r="G150" i="5"/>
  <c r="A151" i="5"/>
  <c r="B150" i="5"/>
  <c r="D150" i="5"/>
  <c r="E150" i="5" s="1"/>
  <c r="H148" i="5"/>
  <c r="J148" i="5"/>
  <c r="J149" i="5" s="1"/>
  <c r="I146" i="5"/>
  <c r="K145" i="5"/>
  <c r="A152" i="5" l="1"/>
  <c r="B151" i="5"/>
  <c r="G151" i="5"/>
  <c r="C151" i="5"/>
  <c r="D151" i="5"/>
  <c r="E151" i="5" s="1"/>
  <c r="I147" i="5"/>
  <c r="K146" i="5"/>
  <c r="F150" i="5"/>
  <c r="I148" i="5" l="1"/>
  <c r="K147" i="5"/>
  <c r="F151" i="5"/>
  <c r="H151" i="5" s="1"/>
  <c r="C152" i="5"/>
  <c r="B152" i="5"/>
  <c r="F152" i="5" s="1"/>
  <c r="J152" i="5" s="1"/>
  <c r="G152" i="5"/>
  <c r="A153" i="5"/>
  <c r="D152" i="5"/>
  <c r="E152" i="5" s="1"/>
  <c r="H150" i="5"/>
  <c r="J150" i="5"/>
  <c r="J151" i="5" s="1"/>
  <c r="H152" i="5" l="1"/>
  <c r="K148" i="5"/>
  <c r="I149" i="5"/>
  <c r="B153" i="5"/>
  <c r="F153" i="5" s="1"/>
  <c r="G153" i="5"/>
  <c r="A154" i="5"/>
  <c r="C153" i="5"/>
  <c r="D153" i="5"/>
  <c r="E153" i="5" s="1"/>
  <c r="G154" i="5" l="1"/>
  <c r="A155" i="5"/>
  <c r="C154" i="5"/>
  <c r="J154" i="5"/>
  <c r="B154" i="5"/>
  <c r="F154" i="5" s="1"/>
  <c r="H154" i="5" s="1"/>
  <c r="D154" i="5"/>
  <c r="E154" i="5" s="1"/>
  <c r="H153" i="5"/>
  <c r="I150" i="5"/>
  <c r="K149" i="5"/>
  <c r="J153" i="5"/>
  <c r="A156" i="5" l="1"/>
  <c r="B155" i="5"/>
  <c r="C155" i="5"/>
  <c r="G155" i="5"/>
  <c r="D155" i="5"/>
  <c r="E155" i="5" s="1"/>
  <c r="K150" i="5"/>
  <c r="I151" i="5"/>
  <c r="F155" i="5" l="1"/>
  <c r="G156" i="5"/>
  <c r="C156" i="5"/>
  <c r="B156" i="5"/>
  <c r="A157" i="5"/>
  <c r="D156" i="5"/>
  <c r="E156" i="5" s="1"/>
  <c r="I152" i="5"/>
  <c r="K151" i="5"/>
  <c r="F156" i="5" l="1"/>
  <c r="H156" i="5" s="1"/>
  <c r="H155" i="5"/>
  <c r="J155" i="5"/>
  <c r="J156" i="5" s="1"/>
  <c r="J157" i="5" s="1"/>
  <c r="A158" i="5"/>
  <c r="C157" i="5"/>
  <c r="B157" i="5"/>
  <c r="F157" i="5" s="1"/>
  <c r="H157" i="5" s="1"/>
  <c r="G157" i="5"/>
  <c r="D157" i="5"/>
  <c r="E157" i="5" s="1"/>
  <c r="K152" i="5"/>
  <c r="I153" i="5"/>
  <c r="C158" i="5" l="1"/>
  <c r="G158" i="5"/>
  <c r="A159" i="5"/>
  <c r="B158" i="5"/>
  <c r="F158" i="5" s="1"/>
  <c r="H158" i="5" s="1"/>
  <c r="D158" i="5"/>
  <c r="E158" i="5" s="1"/>
  <c r="I154" i="5"/>
  <c r="K153" i="5"/>
  <c r="I155" i="5" l="1"/>
  <c r="K154" i="5"/>
  <c r="J158" i="5"/>
  <c r="A160" i="5"/>
  <c r="B159" i="5"/>
  <c r="F159" i="5" s="1"/>
  <c r="J159" i="5" s="1"/>
  <c r="G159" i="5"/>
  <c r="C159" i="5"/>
  <c r="D159" i="5"/>
  <c r="E159" i="5" s="1"/>
  <c r="H159" i="5" l="1"/>
  <c r="I156" i="5"/>
  <c r="K155" i="5"/>
  <c r="C160" i="5"/>
  <c r="B160" i="5"/>
  <c r="F160" i="5" s="1"/>
  <c r="H160" i="5" s="1"/>
  <c r="G160" i="5"/>
  <c r="A161" i="5"/>
  <c r="D160" i="5"/>
  <c r="E160" i="5" s="1"/>
  <c r="J160" i="5" l="1"/>
  <c r="K156" i="5"/>
  <c r="I157" i="5"/>
  <c r="B161" i="5"/>
  <c r="F161" i="5" s="1"/>
  <c r="H161" i="5" s="1"/>
  <c r="G161" i="5"/>
  <c r="A162" i="5"/>
  <c r="C161" i="5"/>
  <c r="D161" i="5"/>
  <c r="E161" i="5" s="1"/>
  <c r="G162" i="5" l="1"/>
  <c r="A163" i="5"/>
  <c r="C162" i="5"/>
  <c r="J162" i="5"/>
  <c r="B162" i="5"/>
  <c r="F162" i="5" s="1"/>
  <c r="H162" i="5" s="1"/>
  <c r="D162" i="5"/>
  <c r="E162" i="5" s="1"/>
  <c r="I158" i="5"/>
  <c r="K157" i="5"/>
  <c r="J161" i="5"/>
  <c r="K158" i="5" l="1"/>
  <c r="I159" i="5"/>
  <c r="A164" i="5"/>
  <c r="J163" i="5"/>
  <c r="B163" i="5"/>
  <c r="F163" i="5" s="1"/>
  <c r="H163" i="5" s="1"/>
  <c r="C163" i="5"/>
  <c r="G163" i="5"/>
  <c r="D163" i="5"/>
  <c r="E163" i="5" s="1"/>
  <c r="C164" i="5" l="1"/>
  <c r="J164" i="5"/>
  <c r="B164" i="5"/>
  <c r="G164" i="5"/>
  <c r="A165" i="5"/>
  <c r="D164" i="5"/>
  <c r="E164" i="5" s="1"/>
  <c r="I160" i="5"/>
  <c r="K159" i="5"/>
  <c r="G165" i="5" l="1"/>
  <c r="A166" i="5"/>
  <c r="C165" i="5"/>
  <c r="J165" i="5"/>
  <c r="B165" i="5"/>
  <c r="F165" i="5" s="1"/>
  <c r="H165" i="5" s="1"/>
  <c r="D165" i="5"/>
  <c r="E165" i="5" s="1"/>
  <c r="K160" i="5"/>
  <c r="I161" i="5"/>
  <c r="F164" i="5"/>
  <c r="H164" i="5" s="1"/>
  <c r="A167" i="5" l="1"/>
  <c r="C166" i="5"/>
  <c r="G166" i="5"/>
  <c r="J166" i="5"/>
  <c r="B166" i="5"/>
  <c r="D166" i="5"/>
  <c r="E166" i="5" s="1"/>
  <c r="I162" i="5"/>
  <c r="K161" i="5"/>
  <c r="I163" i="5" l="1"/>
  <c r="K162" i="5"/>
  <c r="F166" i="5"/>
  <c r="H166" i="5" s="1"/>
  <c r="J167" i="5"/>
  <c r="B167" i="5"/>
  <c r="F167" i="5" s="1"/>
  <c r="H167" i="5" s="1"/>
  <c r="A168" i="5"/>
  <c r="G167" i="5"/>
  <c r="C167" i="5"/>
  <c r="D167" i="5"/>
  <c r="E167" i="5" s="1"/>
  <c r="G168" i="5" l="1"/>
  <c r="A169" i="5"/>
  <c r="C168" i="5"/>
  <c r="J168" i="5"/>
  <c r="B168" i="5"/>
  <c r="D168" i="5"/>
  <c r="E168" i="5" s="1"/>
  <c r="I164" i="5"/>
  <c r="K163" i="5"/>
  <c r="K164" i="5" l="1"/>
  <c r="I165" i="5"/>
  <c r="F168" i="5"/>
  <c r="H168" i="5" s="1"/>
  <c r="A170" i="5"/>
  <c r="C169" i="5"/>
  <c r="J169" i="5"/>
  <c r="B169" i="5"/>
  <c r="F169" i="5" s="1"/>
  <c r="H169" i="5" s="1"/>
  <c r="G169" i="5"/>
  <c r="D169" i="5"/>
  <c r="E169" i="5" s="1"/>
  <c r="G170" i="5" l="1"/>
  <c r="A171" i="5"/>
  <c r="C170" i="5"/>
  <c r="J170" i="5"/>
  <c r="B170" i="5"/>
  <c r="F170" i="5" s="1"/>
  <c r="H170" i="5" s="1"/>
  <c r="D170" i="5"/>
  <c r="E170" i="5" s="1"/>
  <c r="I166" i="5"/>
  <c r="K165" i="5"/>
  <c r="I167" i="5" l="1"/>
  <c r="K166" i="5"/>
  <c r="A172" i="5"/>
  <c r="C171" i="5"/>
  <c r="J171" i="5"/>
  <c r="B171" i="5"/>
  <c r="F171" i="5" s="1"/>
  <c r="H171" i="5" s="1"/>
  <c r="G171" i="5"/>
  <c r="D171" i="5"/>
  <c r="E171" i="5" s="1"/>
  <c r="C172" i="5" l="1"/>
  <c r="J172" i="5"/>
  <c r="B172" i="5"/>
  <c r="F172" i="5" s="1"/>
  <c r="H172" i="5" s="1"/>
  <c r="G172" i="5"/>
  <c r="A173" i="5"/>
  <c r="D172" i="5"/>
  <c r="E172" i="5" s="1"/>
  <c r="I168" i="5"/>
  <c r="K167" i="5"/>
  <c r="I169" i="5" l="1"/>
  <c r="K168" i="5"/>
  <c r="G173" i="5"/>
  <c r="A174" i="5"/>
  <c r="C173" i="5"/>
  <c r="J173" i="5"/>
  <c r="B173" i="5"/>
  <c r="F173" i="5" s="1"/>
  <c r="H173" i="5" s="1"/>
  <c r="D173" i="5"/>
  <c r="E173" i="5" s="1"/>
  <c r="A175" i="5" l="1"/>
  <c r="C174" i="5"/>
  <c r="J174" i="5"/>
  <c r="B174" i="5"/>
  <c r="G174" i="5"/>
  <c r="D174" i="5"/>
  <c r="E174" i="5" s="1"/>
  <c r="I170" i="5"/>
  <c r="K169" i="5"/>
  <c r="I171" i="5" l="1"/>
  <c r="K170" i="5"/>
  <c r="J175" i="5"/>
  <c r="B175" i="5"/>
  <c r="G175" i="5"/>
  <c r="A176" i="5"/>
  <c r="C175" i="5"/>
  <c r="D175" i="5"/>
  <c r="E175" i="5" s="1"/>
  <c r="F174" i="5"/>
  <c r="H174" i="5" s="1"/>
  <c r="G176" i="5" l="1"/>
  <c r="A177" i="5"/>
  <c r="C176" i="5"/>
  <c r="J176" i="5"/>
  <c r="B176" i="5"/>
  <c r="F176" i="5" s="1"/>
  <c r="H176" i="5" s="1"/>
  <c r="D176" i="5"/>
  <c r="E176" i="5" s="1"/>
  <c r="F175" i="5"/>
  <c r="H175" i="5" s="1"/>
  <c r="I172" i="5"/>
  <c r="K171" i="5"/>
  <c r="A178" i="5" l="1"/>
  <c r="C177" i="5"/>
  <c r="J177" i="5"/>
  <c r="B177" i="5"/>
  <c r="F177" i="5" s="1"/>
  <c r="H177" i="5" s="1"/>
  <c r="G177" i="5"/>
  <c r="D177" i="5"/>
  <c r="E177" i="5" s="1"/>
  <c r="K172" i="5"/>
  <c r="I173" i="5"/>
  <c r="G178" i="5" l="1"/>
  <c r="A179" i="5"/>
  <c r="C178" i="5"/>
  <c r="B178" i="5"/>
  <c r="F178" i="5" s="1"/>
  <c r="H178" i="5" s="1"/>
  <c r="J178" i="5"/>
  <c r="D178" i="5"/>
  <c r="E178" i="5" s="1"/>
  <c r="I174" i="5"/>
  <c r="K173" i="5"/>
  <c r="I175" i="5" l="1"/>
  <c r="K174" i="5"/>
  <c r="A180" i="5"/>
  <c r="C179" i="5"/>
  <c r="J179" i="5"/>
  <c r="B179" i="5"/>
  <c r="F179" i="5" s="1"/>
  <c r="G179" i="5"/>
  <c r="D179" i="5"/>
  <c r="E179" i="5" s="1"/>
  <c r="H179" i="5" l="1"/>
  <c r="C180" i="5"/>
  <c r="J180" i="5"/>
  <c r="B180" i="5"/>
  <c r="F180" i="5" s="1"/>
  <c r="H180" i="5" s="1"/>
  <c r="G180" i="5"/>
  <c r="A181" i="5"/>
  <c r="D180" i="5"/>
  <c r="E180" i="5" s="1"/>
  <c r="I176" i="5"/>
  <c r="K175" i="5"/>
  <c r="G181" i="5" l="1"/>
  <c r="A182" i="5"/>
  <c r="C181" i="5"/>
  <c r="J181" i="5"/>
  <c r="B181" i="5"/>
  <c r="D181" i="5"/>
  <c r="E181" i="5" s="1"/>
  <c r="I177" i="5"/>
  <c r="K176" i="5"/>
  <c r="I178" i="5" l="1"/>
  <c r="K177" i="5"/>
  <c r="F181" i="5"/>
  <c r="H181" i="5" s="1"/>
  <c r="A183" i="5"/>
  <c r="C182" i="5"/>
  <c r="J182" i="5"/>
  <c r="B182" i="5"/>
  <c r="F182" i="5" s="1"/>
  <c r="H182" i="5" s="1"/>
  <c r="G182" i="5"/>
  <c r="D182" i="5"/>
  <c r="E182" i="5" s="1"/>
  <c r="I179" i="5" l="1"/>
  <c r="K178" i="5"/>
  <c r="J183" i="5"/>
  <c r="B183" i="5"/>
  <c r="G183" i="5"/>
  <c r="A184" i="5"/>
  <c r="C183" i="5"/>
  <c r="D183" i="5"/>
  <c r="E183" i="5" s="1"/>
  <c r="G184" i="5" l="1"/>
  <c r="A185" i="5"/>
  <c r="C184" i="5"/>
  <c r="J184" i="5"/>
  <c r="B184" i="5"/>
  <c r="F184" i="5" s="1"/>
  <c r="H184" i="5" s="1"/>
  <c r="D184" i="5"/>
  <c r="E184" i="5" s="1"/>
  <c r="F183" i="5"/>
  <c r="H183" i="5" s="1"/>
  <c r="I180" i="5"/>
  <c r="K179" i="5"/>
  <c r="A186" i="5" l="1"/>
  <c r="C185" i="5"/>
  <c r="J185" i="5"/>
  <c r="B185" i="5"/>
  <c r="F185" i="5" s="1"/>
  <c r="H185" i="5" s="1"/>
  <c r="G185" i="5"/>
  <c r="D185" i="5"/>
  <c r="E185" i="5" s="1"/>
  <c r="K180" i="5"/>
  <c r="I181" i="5"/>
  <c r="G186" i="5" l="1"/>
  <c r="A187" i="5"/>
  <c r="C186" i="5"/>
  <c r="J186" i="5"/>
  <c r="B186" i="5"/>
  <c r="D186" i="5"/>
  <c r="E186" i="5" s="1"/>
  <c r="I182" i="5"/>
  <c r="K181" i="5"/>
  <c r="I183" i="5" l="1"/>
  <c r="K182" i="5"/>
  <c r="F186" i="5"/>
  <c r="H186" i="5" s="1"/>
  <c r="A188" i="5"/>
  <c r="C187" i="5"/>
  <c r="J187" i="5"/>
  <c r="B187" i="5"/>
  <c r="F187" i="5" s="1"/>
  <c r="H187" i="5" s="1"/>
  <c r="G187" i="5"/>
  <c r="D187" i="5"/>
  <c r="E187" i="5" s="1"/>
  <c r="C188" i="5" l="1"/>
  <c r="J188" i="5"/>
  <c r="B188" i="5"/>
  <c r="F188" i="5" s="1"/>
  <c r="H188" i="5" s="1"/>
  <c r="G188" i="5"/>
  <c r="A189" i="5"/>
  <c r="D188" i="5"/>
  <c r="E188" i="5" s="1"/>
  <c r="I184" i="5"/>
  <c r="K183" i="5"/>
  <c r="I185" i="5" l="1"/>
  <c r="K184" i="5"/>
  <c r="G189" i="5"/>
  <c r="A190" i="5"/>
  <c r="C189" i="5"/>
  <c r="J189" i="5"/>
  <c r="B189" i="5"/>
  <c r="F189" i="5" s="1"/>
  <c r="H189" i="5" s="1"/>
  <c r="D189" i="5"/>
  <c r="E189" i="5" s="1"/>
  <c r="A191" i="5" l="1"/>
  <c r="C190" i="5"/>
  <c r="J190" i="5"/>
  <c r="B190" i="5"/>
  <c r="G190" i="5"/>
  <c r="D190" i="5"/>
  <c r="E190" i="5" s="1"/>
  <c r="I186" i="5"/>
  <c r="K185" i="5"/>
  <c r="I187" i="5" l="1"/>
  <c r="K186" i="5"/>
  <c r="J191" i="5"/>
  <c r="B191" i="5"/>
  <c r="G191" i="5"/>
  <c r="A192" i="5"/>
  <c r="C191" i="5"/>
  <c r="D191" i="5"/>
  <c r="E191" i="5" s="1"/>
  <c r="F190" i="5"/>
  <c r="H190" i="5" s="1"/>
  <c r="G192" i="5" l="1"/>
  <c r="A193" i="5"/>
  <c r="C192" i="5"/>
  <c r="J192" i="5"/>
  <c r="B192" i="5"/>
  <c r="D192" i="5"/>
  <c r="E192" i="5" s="1"/>
  <c r="F191" i="5"/>
  <c r="H191" i="5" s="1"/>
  <c r="I188" i="5"/>
  <c r="K187" i="5"/>
  <c r="F192" i="5" l="1"/>
  <c r="H192" i="5" s="1"/>
  <c r="A194" i="5"/>
  <c r="C193" i="5"/>
  <c r="J193" i="5"/>
  <c r="B193" i="5"/>
  <c r="F193" i="5" s="1"/>
  <c r="H193" i="5" s="1"/>
  <c r="G193" i="5"/>
  <c r="D193" i="5"/>
  <c r="E193" i="5" s="1"/>
  <c r="K188" i="5"/>
  <c r="I189" i="5"/>
  <c r="I190" i="5" l="1"/>
  <c r="K189" i="5"/>
  <c r="G194" i="5"/>
  <c r="A195" i="5"/>
  <c r="C194" i="5"/>
  <c r="B194" i="5"/>
  <c r="F194" i="5" s="1"/>
  <c r="H194" i="5" s="1"/>
  <c r="J194" i="5"/>
  <c r="D194" i="5"/>
  <c r="E194" i="5" s="1"/>
  <c r="A196" i="5" l="1"/>
  <c r="C195" i="5"/>
  <c r="J195" i="5"/>
  <c r="B195" i="5"/>
  <c r="G195" i="5"/>
  <c r="D195" i="5"/>
  <c r="E195" i="5" s="1"/>
  <c r="I191" i="5"/>
  <c r="K190" i="5"/>
  <c r="I192" i="5" l="1"/>
  <c r="K191" i="5"/>
  <c r="C196" i="5"/>
  <c r="J196" i="5"/>
  <c r="B196" i="5"/>
  <c r="F196" i="5" s="1"/>
  <c r="G196" i="5"/>
  <c r="A197" i="5"/>
  <c r="D196" i="5"/>
  <c r="E196" i="5" s="1"/>
  <c r="F195" i="5"/>
  <c r="H195" i="5" s="1"/>
  <c r="H196" i="5" l="1"/>
  <c r="G197" i="5"/>
  <c r="A198" i="5"/>
  <c r="C197" i="5"/>
  <c r="J197" i="5"/>
  <c r="B197" i="5"/>
  <c r="D197" i="5"/>
  <c r="E197" i="5" s="1"/>
  <c r="I193" i="5"/>
  <c r="K192" i="5"/>
  <c r="F197" i="5" l="1"/>
  <c r="H197" i="5" s="1"/>
  <c r="A199" i="5"/>
  <c r="C198" i="5"/>
  <c r="J198" i="5"/>
  <c r="B198" i="5"/>
  <c r="G198" i="5"/>
  <c r="D198" i="5"/>
  <c r="E198" i="5" s="1"/>
  <c r="I194" i="5"/>
  <c r="K193" i="5"/>
  <c r="F198" i="5" l="1"/>
  <c r="H198" i="5" s="1"/>
  <c r="J199" i="5"/>
  <c r="B199" i="5"/>
  <c r="G199" i="5"/>
  <c r="A200" i="5"/>
  <c r="C199" i="5"/>
  <c r="D199" i="5"/>
  <c r="E199" i="5" s="1"/>
  <c r="I195" i="5"/>
  <c r="K194" i="5"/>
  <c r="G200" i="5" l="1"/>
  <c r="A201" i="5"/>
  <c r="C200" i="5"/>
  <c r="J200" i="5"/>
  <c r="B200" i="5"/>
  <c r="F200" i="5" s="1"/>
  <c r="H200" i="5" s="1"/>
  <c r="D200" i="5"/>
  <c r="E200" i="5" s="1"/>
  <c r="F199" i="5"/>
  <c r="H199" i="5" s="1"/>
  <c r="I196" i="5"/>
  <c r="K195" i="5"/>
  <c r="A202" i="5" l="1"/>
  <c r="C201" i="5"/>
  <c r="J201" i="5"/>
  <c r="B201" i="5"/>
  <c r="F201" i="5" s="1"/>
  <c r="H201" i="5" s="1"/>
  <c r="G201" i="5"/>
  <c r="D201" i="5"/>
  <c r="E201" i="5" s="1"/>
  <c r="K196" i="5"/>
  <c r="I197" i="5"/>
  <c r="G202" i="5" l="1"/>
  <c r="A203" i="5"/>
  <c r="C202" i="5"/>
  <c r="J202" i="5"/>
  <c r="B202" i="5"/>
  <c r="F202" i="5" s="1"/>
  <c r="H202" i="5" s="1"/>
  <c r="D202" i="5"/>
  <c r="E202" i="5" s="1"/>
  <c r="I198" i="5"/>
  <c r="K197" i="5"/>
  <c r="I199" i="5" l="1"/>
  <c r="K198" i="5"/>
  <c r="A204" i="5"/>
  <c r="C203" i="5"/>
  <c r="J203" i="5"/>
  <c r="B203" i="5"/>
  <c r="F203" i="5" s="1"/>
  <c r="H203" i="5" s="1"/>
  <c r="G203" i="5"/>
  <c r="D203" i="5"/>
  <c r="E203" i="5" s="1"/>
  <c r="I200" i="5" l="1"/>
  <c r="K199" i="5"/>
  <c r="C204" i="5"/>
  <c r="J204" i="5"/>
  <c r="B204" i="5"/>
  <c r="F204" i="5" s="1"/>
  <c r="H204" i="5" s="1"/>
  <c r="G204" i="5"/>
  <c r="A205" i="5"/>
  <c r="D204" i="5"/>
  <c r="E204" i="5" s="1"/>
  <c r="G205" i="5" l="1"/>
  <c r="A206" i="5"/>
  <c r="C205" i="5"/>
  <c r="J205" i="5"/>
  <c r="B205" i="5"/>
  <c r="F205" i="5" s="1"/>
  <c r="H205" i="5" s="1"/>
  <c r="D205" i="5"/>
  <c r="E205" i="5" s="1"/>
  <c r="I201" i="5"/>
  <c r="K200" i="5"/>
  <c r="I202" i="5" l="1"/>
  <c r="K201" i="5"/>
  <c r="A207" i="5"/>
  <c r="C206" i="5"/>
  <c r="J206" i="5"/>
  <c r="B206" i="5"/>
  <c r="F206" i="5" s="1"/>
  <c r="G206" i="5"/>
  <c r="D206" i="5"/>
  <c r="E206" i="5" s="1"/>
  <c r="H206" i="5" l="1"/>
  <c r="I203" i="5"/>
  <c r="K202" i="5"/>
  <c r="J207" i="5"/>
  <c r="B207" i="5"/>
  <c r="F207" i="5" s="1"/>
  <c r="G207" i="5"/>
  <c r="A208" i="5"/>
  <c r="C207" i="5"/>
  <c r="D207" i="5"/>
  <c r="E207" i="5" s="1"/>
  <c r="H207" i="5" l="1"/>
  <c r="I204" i="5"/>
  <c r="K203" i="5"/>
  <c r="G208" i="5"/>
  <c r="A209" i="5"/>
  <c r="C208" i="5"/>
  <c r="J208" i="5"/>
  <c r="B208" i="5"/>
  <c r="D208" i="5"/>
  <c r="E208" i="5" s="1"/>
  <c r="A210" i="5" l="1"/>
  <c r="C209" i="5"/>
  <c r="J209" i="5"/>
  <c r="B209" i="5"/>
  <c r="G209" i="5"/>
  <c r="D209" i="5"/>
  <c r="E209" i="5" s="1"/>
  <c r="K204" i="5"/>
  <c r="I205" i="5"/>
  <c r="F208" i="5"/>
  <c r="H208" i="5" s="1"/>
  <c r="F209" i="5" l="1"/>
  <c r="H209" i="5" s="1"/>
  <c r="G210" i="5"/>
  <c r="A211" i="5"/>
  <c r="C210" i="5"/>
  <c r="B210" i="5"/>
  <c r="J210" i="5"/>
  <c r="D210" i="5"/>
  <c r="E210" i="5" s="1"/>
  <c r="I206" i="5"/>
  <c r="K205" i="5"/>
  <c r="F210" i="5" l="1"/>
  <c r="H210" i="5" s="1"/>
  <c r="A212" i="5"/>
  <c r="C211" i="5"/>
  <c r="J211" i="5"/>
  <c r="B211" i="5"/>
  <c r="F211" i="5" s="1"/>
  <c r="H211" i="5" s="1"/>
  <c r="G211" i="5"/>
  <c r="D211" i="5"/>
  <c r="E211" i="5" s="1"/>
  <c r="I207" i="5"/>
  <c r="K206" i="5"/>
  <c r="C212" i="5" l="1"/>
  <c r="J212" i="5"/>
  <c r="B212" i="5"/>
  <c r="G212" i="5"/>
  <c r="A213" i="5"/>
  <c r="D212" i="5"/>
  <c r="E212" i="5" s="1"/>
  <c r="I208" i="5"/>
  <c r="K207" i="5"/>
  <c r="I209" i="5" l="1"/>
  <c r="K208" i="5"/>
  <c r="G213" i="5"/>
  <c r="A214" i="5"/>
  <c r="C213" i="5"/>
  <c r="J213" i="5"/>
  <c r="B213" i="5"/>
  <c r="F213" i="5" s="1"/>
  <c r="H213" i="5" s="1"/>
  <c r="D213" i="5"/>
  <c r="E213" i="5" s="1"/>
  <c r="F212" i="5"/>
  <c r="H212" i="5" s="1"/>
  <c r="I210" i="5" l="1"/>
  <c r="K209" i="5"/>
  <c r="A215" i="5"/>
  <c r="C214" i="5"/>
  <c r="J214" i="5"/>
  <c r="B214" i="5"/>
  <c r="F214" i="5" s="1"/>
  <c r="H214" i="5" s="1"/>
  <c r="G214" i="5"/>
  <c r="D214" i="5"/>
  <c r="E214" i="5" s="1"/>
  <c r="I211" i="5" l="1"/>
  <c r="K210" i="5"/>
  <c r="J215" i="5"/>
  <c r="B215" i="5"/>
  <c r="G215" i="5"/>
  <c r="A216" i="5"/>
  <c r="C215" i="5"/>
  <c r="D215" i="5"/>
  <c r="E215" i="5" s="1"/>
  <c r="G216" i="5" l="1"/>
  <c r="A217" i="5"/>
  <c r="C216" i="5"/>
  <c r="J216" i="5"/>
  <c r="B216" i="5"/>
  <c r="D216" i="5"/>
  <c r="E216" i="5" s="1"/>
  <c r="F215" i="5"/>
  <c r="H215" i="5" s="1"/>
  <c r="I212" i="5"/>
  <c r="K211" i="5"/>
  <c r="F216" i="5" l="1"/>
  <c r="H216" i="5" s="1"/>
  <c r="A218" i="5"/>
  <c r="C217" i="5"/>
  <c r="J217" i="5"/>
  <c r="B217" i="5"/>
  <c r="F217" i="5" s="1"/>
  <c r="G217" i="5"/>
  <c r="D217" i="5"/>
  <c r="E217" i="5" s="1"/>
  <c r="K212" i="5"/>
  <c r="I213" i="5"/>
  <c r="H217" i="5" l="1"/>
  <c r="G218" i="5"/>
  <c r="A219" i="5"/>
  <c r="C218" i="5"/>
  <c r="J218" i="5"/>
  <c r="B218" i="5"/>
  <c r="F218" i="5" s="1"/>
  <c r="H218" i="5" s="1"/>
  <c r="D218" i="5"/>
  <c r="E218" i="5" s="1"/>
  <c r="I214" i="5"/>
  <c r="K213" i="5"/>
  <c r="A220" i="5" l="1"/>
  <c r="C219" i="5"/>
  <c r="J219" i="5"/>
  <c r="B219" i="5"/>
  <c r="G219" i="5"/>
  <c r="D219" i="5"/>
  <c r="E219" i="5" s="1"/>
  <c r="I215" i="5"/>
  <c r="K214" i="5"/>
  <c r="F219" i="5" l="1"/>
  <c r="H219" i="5" s="1"/>
  <c r="I216" i="5"/>
  <c r="K215" i="5"/>
  <c r="C220" i="5"/>
  <c r="J220" i="5"/>
  <c r="B220" i="5"/>
  <c r="F220" i="5" s="1"/>
  <c r="H220" i="5" s="1"/>
  <c r="G220" i="5"/>
  <c r="A221" i="5"/>
  <c r="D220" i="5"/>
  <c r="E220" i="5" s="1"/>
  <c r="I217" i="5" l="1"/>
  <c r="K216" i="5"/>
  <c r="G221" i="5"/>
  <c r="A222" i="5"/>
  <c r="C221" i="5"/>
  <c r="J221" i="5"/>
  <c r="B221" i="5"/>
  <c r="F221" i="5" s="1"/>
  <c r="H221" i="5" s="1"/>
  <c r="D221" i="5"/>
  <c r="E221" i="5" s="1"/>
  <c r="A223" i="5" l="1"/>
  <c r="C222" i="5"/>
  <c r="J222" i="5"/>
  <c r="B222" i="5"/>
  <c r="G222" i="5"/>
  <c r="D222" i="5"/>
  <c r="E222" i="5" s="1"/>
  <c r="I218" i="5"/>
  <c r="K217" i="5"/>
  <c r="I219" i="5" l="1"/>
  <c r="K218" i="5"/>
  <c r="F222" i="5"/>
  <c r="H222" i="5" s="1"/>
  <c r="J223" i="5"/>
  <c r="B223" i="5"/>
  <c r="G223" i="5"/>
  <c r="C223" i="5"/>
  <c r="D223" i="5"/>
  <c r="E223" i="5" s="1"/>
  <c r="F223" i="5" l="1"/>
  <c r="H223" i="5" s="1"/>
  <c r="I220" i="5"/>
  <c r="K219" i="5"/>
  <c r="K220" i="5" l="1"/>
  <c r="I221" i="5"/>
  <c r="I222" i="5" l="1"/>
  <c r="K221" i="5"/>
  <c r="I223" i="5" l="1"/>
  <c r="K223" i="5" s="1"/>
  <c r="K222" i="5"/>
</calcChain>
</file>

<file path=xl/sharedStrings.xml><?xml version="1.0" encoding="utf-8"?>
<sst xmlns="http://schemas.openxmlformats.org/spreadsheetml/2006/main" count="90" uniqueCount="39">
  <si>
    <t>Nc=</t>
    <phoneticPr fontId="1"/>
  </si>
  <si>
    <t>Dc=</t>
    <phoneticPr fontId="1"/>
  </si>
  <si>
    <t>cm-3</t>
    <phoneticPr fontId="1"/>
  </si>
  <si>
    <t>E</t>
    <phoneticPr fontId="1"/>
  </si>
  <si>
    <t>Ec=</t>
    <phoneticPr fontId="1"/>
  </si>
  <si>
    <t>eV</t>
    <phoneticPr fontId="1"/>
  </si>
  <si>
    <t>dE=</t>
    <phoneticPr fontId="1"/>
  </si>
  <si>
    <t>EF=</t>
    <phoneticPr fontId="1"/>
  </si>
  <si>
    <t>f(E)</t>
    <phoneticPr fontId="1"/>
  </si>
  <si>
    <t>D(E)f(E)</t>
    <phoneticPr fontId="1"/>
  </si>
  <si>
    <t>N(E)</t>
    <phoneticPr fontId="1"/>
  </si>
  <si>
    <t>1-f(E)</t>
    <phoneticPr fontId="1"/>
  </si>
  <si>
    <t>f(E,300K)</t>
    <phoneticPr fontId="1"/>
  </si>
  <si>
    <t>f(E,600K)</t>
    <phoneticPr fontId="1"/>
  </si>
  <si>
    <t>f(E,900K)</t>
    <phoneticPr fontId="1"/>
  </si>
  <si>
    <t>f(E,1200K)</t>
    <phoneticPr fontId="1"/>
  </si>
  <si>
    <t>f(E,30K)</t>
    <phoneticPr fontId="1"/>
  </si>
  <si>
    <t>f(E,100K)</t>
    <phoneticPr fontId="1"/>
  </si>
  <si>
    <t>B(E,300K)</t>
    <phoneticPr fontId="1"/>
  </si>
  <si>
    <t>Dc(E)</t>
    <phoneticPr fontId="1"/>
  </si>
  <si>
    <t>Nv=</t>
    <phoneticPr fontId="1"/>
  </si>
  <si>
    <t>Ev=</t>
    <phoneticPr fontId="1"/>
  </si>
  <si>
    <t>ED=</t>
    <phoneticPr fontId="1"/>
  </si>
  <si>
    <t>ND=</t>
    <phoneticPr fontId="1"/>
  </si>
  <si>
    <t>Dv(E)</t>
    <phoneticPr fontId="1"/>
  </si>
  <si>
    <t>Dv=</t>
    <phoneticPr fontId="1"/>
  </si>
  <si>
    <t>DD(E)</t>
    <phoneticPr fontId="1"/>
  </si>
  <si>
    <t>ND(E)</t>
    <phoneticPr fontId="1"/>
  </si>
  <si>
    <t>a2=</t>
    <phoneticPr fontId="1"/>
  </si>
  <si>
    <t>AD=</t>
    <phoneticPr fontId="1"/>
  </si>
  <si>
    <t>int(D(E))</t>
    <phoneticPr fontId="1"/>
  </si>
  <si>
    <t>N(E)-int(D(E))</t>
    <phoneticPr fontId="1"/>
  </si>
  <si>
    <t>T=</t>
    <phoneticPr fontId="1"/>
  </si>
  <si>
    <t>K</t>
    <phoneticPr fontId="1"/>
  </si>
  <si>
    <t>D(E)</t>
    <phoneticPr fontId="1"/>
  </si>
  <si>
    <t>D(E)</t>
    <phoneticPr fontId="1"/>
  </si>
  <si>
    <t>5196000000000000000*10</t>
    <phoneticPr fontId="1"/>
  </si>
  <si>
    <t>WD=</t>
    <phoneticPr fontId="1"/>
  </si>
  <si>
    <t>eV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</si>
</sst>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1"/>
      <name val="ＭＳ Ｐゴシック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2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422680412371132E-2"/>
          <c:y val="2.5062656641604009E-2"/>
          <c:w val="0.92989690721649487"/>
          <c:h val="0.88471177944862156"/>
        </c:manualLayout>
      </c:layout>
      <c:scatterChart>
        <c:scatterStyle val="lineMarker"/>
        <c:varyColors val="0"/>
        <c:ser>
          <c:idx val="0"/>
          <c:order val="0"/>
          <c:tx>
            <c:strRef>
              <c:f>EF!$F$1</c:f>
              <c:strCache>
                <c:ptCount val="1"/>
                <c:pt idx="0">
                  <c:v>D(E)</c:v>
                </c:pt>
              </c:strCache>
            </c:strRef>
          </c:tx>
          <c:spPr>
            <a:ln w="9423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EF!$A$2:$A$223</c:f>
              <c:numCache>
                <c:formatCode>General</c:formatCode>
                <c:ptCount val="222"/>
                <c:pt idx="0">
                  <c:v>-1.5</c:v>
                </c:pt>
                <c:pt idx="1">
                  <c:v>-1.49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-1.45</c:v>
                </c:pt>
                <c:pt idx="6">
                  <c:v>-1.44</c:v>
                </c:pt>
                <c:pt idx="7">
                  <c:v>-1.43</c:v>
                </c:pt>
                <c:pt idx="8">
                  <c:v>-1.42</c:v>
                </c:pt>
                <c:pt idx="9">
                  <c:v>-1.41</c:v>
                </c:pt>
                <c:pt idx="10">
                  <c:v>-1.4</c:v>
                </c:pt>
                <c:pt idx="11">
                  <c:v>-1.39</c:v>
                </c:pt>
                <c:pt idx="12">
                  <c:v>-1.38</c:v>
                </c:pt>
                <c:pt idx="13">
                  <c:v>-1.3699999999999999</c:v>
                </c:pt>
                <c:pt idx="14">
                  <c:v>-1.3599999999999999</c:v>
                </c:pt>
                <c:pt idx="15">
                  <c:v>-1.3499999999999999</c:v>
                </c:pt>
                <c:pt idx="16">
                  <c:v>-1.3399999999999999</c:v>
                </c:pt>
                <c:pt idx="17">
                  <c:v>-1.3299999999999998</c:v>
                </c:pt>
                <c:pt idx="18">
                  <c:v>-1.3199999999999998</c:v>
                </c:pt>
                <c:pt idx="19">
                  <c:v>-1.3099999999999998</c:v>
                </c:pt>
                <c:pt idx="20">
                  <c:v>-1.2999999999999998</c:v>
                </c:pt>
                <c:pt idx="21">
                  <c:v>-1.2899999999999998</c:v>
                </c:pt>
                <c:pt idx="22">
                  <c:v>-1.2799999999999998</c:v>
                </c:pt>
                <c:pt idx="23">
                  <c:v>-1.2699999999999998</c:v>
                </c:pt>
                <c:pt idx="24">
                  <c:v>-1.2599999999999998</c:v>
                </c:pt>
                <c:pt idx="25">
                  <c:v>-1.2499999999999998</c:v>
                </c:pt>
                <c:pt idx="26">
                  <c:v>-1.2399999999999998</c:v>
                </c:pt>
                <c:pt idx="27">
                  <c:v>-1.2299999999999998</c:v>
                </c:pt>
                <c:pt idx="28">
                  <c:v>-1.2199999999999998</c:v>
                </c:pt>
                <c:pt idx="29">
                  <c:v>-1.2099999999999997</c:v>
                </c:pt>
                <c:pt idx="30">
                  <c:v>-1.1999999999999997</c:v>
                </c:pt>
                <c:pt idx="31">
                  <c:v>-1.1899999999999997</c:v>
                </c:pt>
                <c:pt idx="32">
                  <c:v>-1.1799999999999997</c:v>
                </c:pt>
                <c:pt idx="33">
                  <c:v>-1.1699999999999997</c:v>
                </c:pt>
                <c:pt idx="34">
                  <c:v>-1.1599999999999997</c:v>
                </c:pt>
                <c:pt idx="35">
                  <c:v>-1.1499999999999997</c:v>
                </c:pt>
                <c:pt idx="36">
                  <c:v>-1.1399999999999997</c:v>
                </c:pt>
                <c:pt idx="37">
                  <c:v>-1.1299999999999997</c:v>
                </c:pt>
                <c:pt idx="38">
                  <c:v>-1.1199999999999997</c:v>
                </c:pt>
                <c:pt idx="39">
                  <c:v>-1.1099999999999997</c:v>
                </c:pt>
                <c:pt idx="40">
                  <c:v>-1.0999999999999996</c:v>
                </c:pt>
                <c:pt idx="41">
                  <c:v>-1.0899999999999996</c:v>
                </c:pt>
                <c:pt idx="42">
                  <c:v>-1.0799999999999996</c:v>
                </c:pt>
                <c:pt idx="43">
                  <c:v>-1.0699999999999996</c:v>
                </c:pt>
                <c:pt idx="44">
                  <c:v>-1.0599999999999996</c:v>
                </c:pt>
                <c:pt idx="45">
                  <c:v>-1.0499999999999996</c:v>
                </c:pt>
                <c:pt idx="46">
                  <c:v>-1.0399999999999996</c:v>
                </c:pt>
                <c:pt idx="47">
                  <c:v>-1.0299999999999996</c:v>
                </c:pt>
                <c:pt idx="48">
                  <c:v>-1.0199999999999996</c:v>
                </c:pt>
                <c:pt idx="49">
                  <c:v>-1.0099999999999996</c:v>
                </c:pt>
                <c:pt idx="50">
                  <c:v>-0.99999999999999956</c:v>
                </c:pt>
                <c:pt idx="51">
                  <c:v>-0.98999999999999955</c:v>
                </c:pt>
                <c:pt idx="52">
                  <c:v>-0.97999999999999954</c:v>
                </c:pt>
                <c:pt idx="53">
                  <c:v>-0.96999999999999953</c:v>
                </c:pt>
                <c:pt idx="54">
                  <c:v>-0.95999999999999952</c:v>
                </c:pt>
                <c:pt idx="55">
                  <c:v>-0.94999999999999951</c:v>
                </c:pt>
                <c:pt idx="56">
                  <c:v>-0.9399999999999995</c:v>
                </c:pt>
                <c:pt idx="57">
                  <c:v>-0.92999999999999949</c:v>
                </c:pt>
                <c:pt idx="58">
                  <c:v>-0.91999999999999948</c:v>
                </c:pt>
                <c:pt idx="59">
                  <c:v>-0.90999999999999948</c:v>
                </c:pt>
                <c:pt idx="60">
                  <c:v>-0.89999999999999947</c:v>
                </c:pt>
                <c:pt idx="61">
                  <c:v>-0.88999999999999946</c:v>
                </c:pt>
                <c:pt idx="62">
                  <c:v>-0.87999999999999945</c:v>
                </c:pt>
                <c:pt idx="63">
                  <c:v>-0.86999999999999944</c:v>
                </c:pt>
                <c:pt idx="64">
                  <c:v>-0.85999999999999943</c:v>
                </c:pt>
                <c:pt idx="65">
                  <c:v>-0.84999999999999942</c:v>
                </c:pt>
                <c:pt idx="66">
                  <c:v>-0.83999999999999941</c:v>
                </c:pt>
                <c:pt idx="67">
                  <c:v>-0.8299999999999994</c:v>
                </c:pt>
                <c:pt idx="68">
                  <c:v>-0.8199999999999994</c:v>
                </c:pt>
                <c:pt idx="69">
                  <c:v>-0.80999999999999939</c:v>
                </c:pt>
                <c:pt idx="70">
                  <c:v>-0.79999999999999938</c:v>
                </c:pt>
                <c:pt idx="71">
                  <c:v>-0.78999999999999937</c:v>
                </c:pt>
                <c:pt idx="72">
                  <c:v>-0.77999999999999936</c:v>
                </c:pt>
                <c:pt idx="73">
                  <c:v>-0.76999999999999935</c:v>
                </c:pt>
                <c:pt idx="74">
                  <c:v>-0.75999999999999934</c:v>
                </c:pt>
                <c:pt idx="75">
                  <c:v>-0.74999999999999933</c:v>
                </c:pt>
                <c:pt idx="76">
                  <c:v>-0.73999999999999932</c:v>
                </c:pt>
                <c:pt idx="77">
                  <c:v>-0.72999999999999932</c:v>
                </c:pt>
                <c:pt idx="78">
                  <c:v>-0.71999999999999931</c:v>
                </c:pt>
                <c:pt idx="79">
                  <c:v>-0.7099999999999993</c:v>
                </c:pt>
                <c:pt idx="80">
                  <c:v>-0.69999999999999929</c:v>
                </c:pt>
                <c:pt idx="81">
                  <c:v>-0.68999999999999928</c:v>
                </c:pt>
                <c:pt idx="82">
                  <c:v>-0.67999999999999927</c:v>
                </c:pt>
                <c:pt idx="83">
                  <c:v>-0.66999999999999926</c:v>
                </c:pt>
                <c:pt idx="84">
                  <c:v>-0.65999999999999925</c:v>
                </c:pt>
                <c:pt idx="85">
                  <c:v>-0.64999999999999925</c:v>
                </c:pt>
                <c:pt idx="86">
                  <c:v>-0.63999999999999924</c:v>
                </c:pt>
                <c:pt idx="87">
                  <c:v>-0.62999999999999923</c:v>
                </c:pt>
                <c:pt idx="88">
                  <c:v>-0.61999999999999922</c:v>
                </c:pt>
                <c:pt idx="89">
                  <c:v>-0.60999999999999921</c:v>
                </c:pt>
                <c:pt idx="90">
                  <c:v>-0.5999999999999992</c:v>
                </c:pt>
                <c:pt idx="91">
                  <c:v>-0.58999999999999919</c:v>
                </c:pt>
                <c:pt idx="92">
                  <c:v>-0.57999999999999918</c:v>
                </c:pt>
                <c:pt idx="93">
                  <c:v>-0.56999999999999917</c:v>
                </c:pt>
                <c:pt idx="94">
                  <c:v>-0.55999999999999917</c:v>
                </c:pt>
                <c:pt idx="95">
                  <c:v>-0.54999999999999916</c:v>
                </c:pt>
                <c:pt idx="96">
                  <c:v>-0.53999999999999915</c:v>
                </c:pt>
                <c:pt idx="97">
                  <c:v>-0.52999999999999914</c:v>
                </c:pt>
                <c:pt idx="98">
                  <c:v>-0.51999999999999913</c:v>
                </c:pt>
                <c:pt idx="99">
                  <c:v>-0.50999999999999912</c:v>
                </c:pt>
                <c:pt idx="100">
                  <c:v>-0.49999999999999911</c:v>
                </c:pt>
                <c:pt idx="101">
                  <c:v>-0.4899999999999991</c:v>
                </c:pt>
                <c:pt idx="102">
                  <c:v>-0.47999999999999909</c:v>
                </c:pt>
                <c:pt idx="103">
                  <c:v>-0.46999999999999909</c:v>
                </c:pt>
                <c:pt idx="104">
                  <c:v>-0.45999999999999908</c:v>
                </c:pt>
                <c:pt idx="105">
                  <c:v>-0.44999999999999907</c:v>
                </c:pt>
                <c:pt idx="106">
                  <c:v>-0.43999999999999906</c:v>
                </c:pt>
                <c:pt idx="107">
                  <c:v>-0.42999999999999905</c:v>
                </c:pt>
                <c:pt idx="108">
                  <c:v>-0.41999999999999904</c:v>
                </c:pt>
                <c:pt idx="109">
                  <c:v>-0.40999999999999903</c:v>
                </c:pt>
                <c:pt idx="110">
                  <c:v>-0.39999999999999902</c:v>
                </c:pt>
                <c:pt idx="111">
                  <c:v>-0.38999999999999901</c:v>
                </c:pt>
                <c:pt idx="112">
                  <c:v>-0.37999999999999901</c:v>
                </c:pt>
                <c:pt idx="113">
                  <c:v>-0.369999999999999</c:v>
                </c:pt>
                <c:pt idx="114">
                  <c:v>-0.35999999999999899</c:v>
                </c:pt>
                <c:pt idx="115">
                  <c:v>-0.34999999999999898</c:v>
                </c:pt>
                <c:pt idx="116">
                  <c:v>-0.33999999999999897</c:v>
                </c:pt>
                <c:pt idx="117">
                  <c:v>-0.32999999999999896</c:v>
                </c:pt>
                <c:pt idx="118">
                  <c:v>-0.31999999999999895</c:v>
                </c:pt>
                <c:pt idx="119">
                  <c:v>-0.30999999999999894</c:v>
                </c:pt>
                <c:pt idx="120">
                  <c:v>-0.29999999999999893</c:v>
                </c:pt>
                <c:pt idx="121">
                  <c:v>-0.28999999999999893</c:v>
                </c:pt>
                <c:pt idx="122">
                  <c:v>-0.27999999999999892</c:v>
                </c:pt>
                <c:pt idx="123">
                  <c:v>-0.26999999999999891</c:v>
                </c:pt>
                <c:pt idx="124">
                  <c:v>-0.2599999999999989</c:v>
                </c:pt>
                <c:pt idx="125">
                  <c:v>-0.24999999999999889</c:v>
                </c:pt>
                <c:pt idx="126">
                  <c:v>-0.23999999999999888</c:v>
                </c:pt>
                <c:pt idx="127">
                  <c:v>-0.22999999999999887</c:v>
                </c:pt>
                <c:pt idx="128">
                  <c:v>-0.21999999999999886</c:v>
                </c:pt>
                <c:pt idx="129">
                  <c:v>-0.20999999999999885</c:v>
                </c:pt>
                <c:pt idx="130">
                  <c:v>-0.19999999999999885</c:v>
                </c:pt>
                <c:pt idx="131">
                  <c:v>-0.18999999999999884</c:v>
                </c:pt>
                <c:pt idx="132">
                  <c:v>-0.17999999999999883</c:v>
                </c:pt>
                <c:pt idx="133">
                  <c:v>-0.16999999999999882</c:v>
                </c:pt>
                <c:pt idx="134">
                  <c:v>-0.15999999999999881</c:v>
                </c:pt>
                <c:pt idx="135">
                  <c:v>-0.1499999999999988</c:v>
                </c:pt>
                <c:pt idx="136">
                  <c:v>-0.13999999999999879</c:v>
                </c:pt>
                <c:pt idx="137">
                  <c:v>-0.12999999999999878</c:v>
                </c:pt>
                <c:pt idx="138">
                  <c:v>-0.11999999999999879</c:v>
                </c:pt>
                <c:pt idx="139">
                  <c:v>-0.10999999999999879</c:v>
                </c:pt>
                <c:pt idx="140">
                  <c:v>-9.9999999999998798E-2</c:v>
                </c:pt>
                <c:pt idx="141">
                  <c:v>-8.9999999999998803E-2</c:v>
                </c:pt>
                <c:pt idx="142">
                  <c:v>-7.9999999999998808E-2</c:v>
                </c:pt>
                <c:pt idx="143">
                  <c:v>-6.9999999999998813E-2</c:v>
                </c:pt>
                <c:pt idx="144">
                  <c:v>-5.9999999999998811E-2</c:v>
                </c:pt>
                <c:pt idx="145">
                  <c:v>-4.9999999999998809E-2</c:v>
                </c:pt>
                <c:pt idx="146">
                  <c:v>-3.9999999999998807E-2</c:v>
                </c:pt>
                <c:pt idx="147">
                  <c:v>-2.9999999999998805E-2</c:v>
                </c:pt>
                <c:pt idx="148">
                  <c:v>-1.9999999999998803E-2</c:v>
                </c:pt>
                <c:pt idx="149">
                  <c:v>-9.9999999999988032E-3</c:v>
                </c:pt>
                <c:pt idx="150">
                  <c:v>1.1969591984239969E-15</c:v>
                </c:pt>
                <c:pt idx="151">
                  <c:v>1.0000000000001197E-2</c:v>
                </c:pt>
                <c:pt idx="152">
                  <c:v>2.0000000000001197E-2</c:v>
                </c:pt>
                <c:pt idx="153">
                  <c:v>3.0000000000001199E-2</c:v>
                </c:pt>
                <c:pt idx="154">
                  <c:v>4.0000000000001201E-2</c:v>
                </c:pt>
                <c:pt idx="155">
                  <c:v>5.0000000000001203E-2</c:v>
                </c:pt>
                <c:pt idx="156">
                  <c:v>6.0000000000001205E-2</c:v>
                </c:pt>
                <c:pt idx="157">
                  <c:v>7.00000000000012E-2</c:v>
                </c:pt>
                <c:pt idx="158">
                  <c:v>8.0000000000001195E-2</c:v>
                </c:pt>
                <c:pt idx="159">
                  <c:v>9.000000000000119E-2</c:v>
                </c:pt>
                <c:pt idx="160">
                  <c:v>0.10000000000000119</c:v>
                </c:pt>
                <c:pt idx="161">
                  <c:v>0.11000000000000118</c:v>
                </c:pt>
                <c:pt idx="162">
                  <c:v>0.12000000000000118</c:v>
                </c:pt>
                <c:pt idx="163">
                  <c:v>0.13000000000000117</c:v>
                </c:pt>
                <c:pt idx="164">
                  <c:v>0.14000000000000118</c:v>
                </c:pt>
                <c:pt idx="165">
                  <c:v>0.15000000000000119</c:v>
                </c:pt>
                <c:pt idx="166">
                  <c:v>0.1600000000000012</c:v>
                </c:pt>
                <c:pt idx="167">
                  <c:v>0.17000000000000121</c:v>
                </c:pt>
                <c:pt idx="168">
                  <c:v>0.18000000000000121</c:v>
                </c:pt>
                <c:pt idx="169">
                  <c:v>0.19000000000000122</c:v>
                </c:pt>
                <c:pt idx="170">
                  <c:v>0.20000000000000123</c:v>
                </c:pt>
                <c:pt idx="171">
                  <c:v>0.21000000000000124</c:v>
                </c:pt>
                <c:pt idx="172">
                  <c:v>0.22000000000000125</c:v>
                </c:pt>
                <c:pt idx="173">
                  <c:v>0.23000000000000126</c:v>
                </c:pt>
                <c:pt idx="174">
                  <c:v>0.24000000000000127</c:v>
                </c:pt>
                <c:pt idx="175">
                  <c:v>0.25000000000000128</c:v>
                </c:pt>
                <c:pt idx="176">
                  <c:v>0.26000000000000129</c:v>
                </c:pt>
                <c:pt idx="177">
                  <c:v>0.27000000000000129</c:v>
                </c:pt>
                <c:pt idx="178">
                  <c:v>0.2800000000000013</c:v>
                </c:pt>
                <c:pt idx="179">
                  <c:v>0.29000000000000131</c:v>
                </c:pt>
                <c:pt idx="180">
                  <c:v>0.30000000000000132</c:v>
                </c:pt>
                <c:pt idx="181">
                  <c:v>0.31000000000000133</c:v>
                </c:pt>
                <c:pt idx="182">
                  <c:v>0.32000000000000134</c:v>
                </c:pt>
                <c:pt idx="183">
                  <c:v>0.33000000000000135</c:v>
                </c:pt>
                <c:pt idx="184">
                  <c:v>0.34000000000000136</c:v>
                </c:pt>
                <c:pt idx="185">
                  <c:v>0.35000000000000137</c:v>
                </c:pt>
                <c:pt idx="186">
                  <c:v>0.36000000000000137</c:v>
                </c:pt>
                <c:pt idx="187">
                  <c:v>0.37000000000000138</c:v>
                </c:pt>
                <c:pt idx="188">
                  <c:v>0.38000000000000139</c:v>
                </c:pt>
                <c:pt idx="189">
                  <c:v>0.3900000000000014</c:v>
                </c:pt>
                <c:pt idx="190">
                  <c:v>0.40000000000000141</c:v>
                </c:pt>
                <c:pt idx="191">
                  <c:v>0.41000000000000142</c:v>
                </c:pt>
                <c:pt idx="192">
                  <c:v>0.42000000000000143</c:v>
                </c:pt>
                <c:pt idx="193">
                  <c:v>0.43000000000000144</c:v>
                </c:pt>
                <c:pt idx="194">
                  <c:v>0.44000000000000145</c:v>
                </c:pt>
                <c:pt idx="195">
                  <c:v>0.45000000000000145</c:v>
                </c:pt>
                <c:pt idx="196">
                  <c:v>0.46000000000000146</c:v>
                </c:pt>
                <c:pt idx="197">
                  <c:v>0.47000000000000147</c:v>
                </c:pt>
                <c:pt idx="198">
                  <c:v>0.48000000000000148</c:v>
                </c:pt>
                <c:pt idx="199">
                  <c:v>0.49000000000000149</c:v>
                </c:pt>
                <c:pt idx="200">
                  <c:v>0.50000000000000144</c:v>
                </c:pt>
                <c:pt idx="201">
                  <c:v>0.51000000000000145</c:v>
                </c:pt>
                <c:pt idx="202">
                  <c:v>0.52000000000000146</c:v>
                </c:pt>
                <c:pt idx="203">
                  <c:v>0.53000000000000147</c:v>
                </c:pt>
                <c:pt idx="204">
                  <c:v>0.54000000000000148</c:v>
                </c:pt>
                <c:pt idx="205">
                  <c:v>0.55000000000000149</c:v>
                </c:pt>
                <c:pt idx="206">
                  <c:v>0.5600000000000015</c:v>
                </c:pt>
                <c:pt idx="207">
                  <c:v>0.57000000000000151</c:v>
                </c:pt>
                <c:pt idx="208">
                  <c:v>0.58000000000000151</c:v>
                </c:pt>
                <c:pt idx="209">
                  <c:v>0.59000000000000152</c:v>
                </c:pt>
                <c:pt idx="210">
                  <c:v>0.60000000000000153</c:v>
                </c:pt>
                <c:pt idx="211">
                  <c:v>0.61000000000000154</c:v>
                </c:pt>
                <c:pt idx="212">
                  <c:v>0.62000000000000155</c:v>
                </c:pt>
                <c:pt idx="213">
                  <c:v>0.63000000000000156</c:v>
                </c:pt>
                <c:pt idx="214">
                  <c:v>0.64000000000000157</c:v>
                </c:pt>
                <c:pt idx="215">
                  <c:v>0.65000000000000158</c:v>
                </c:pt>
                <c:pt idx="216">
                  <c:v>0.66000000000000159</c:v>
                </c:pt>
                <c:pt idx="217">
                  <c:v>0.67000000000000159</c:v>
                </c:pt>
                <c:pt idx="218">
                  <c:v>0.6800000000000016</c:v>
                </c:pt>
                <c:pt idx="219">
                  <c:v>0.69000000000000161</c:v>
                </c:pt>
                <c:pt idx="220">
                  <c:v>0.70000000000000162</c:v>
                </c:pt>
                <c:pt idx="221">
                  <c:v>0.71000000000000163</c:v>
                </c:pt>
              </c:numCache>
            </c:numRef>
          </c:xVal>
          <c:yVal>
            <c:numRef>
              <c:f>EF!$F$2:$F$223</c:f>
              <c:numCache>
                <c:formatCode>0.00E+00</c:formatCode>
                <c:ptCount val="222"/>
                <c:pt idx="0">
                  <c:v>8.9176230016748282E+21</c:v>
                </c:pt>
                <c:pt idx="1">
                  <c:v>8.8054471777417398E+21</c:v>
                </c:pt>
                <c:pt idx="2">
                  <c:v>8.6918237441862549E+21</c:v>
                </c:pt>
                <c:pt idx="3">
                  <c:v>8.5766951677204879E+21</c:v>
                </c:pt>
                <c:pt idx="4">
                  <c:v>8.4599999999999979E+21</c:v>
                </c:pt>
                <c:pt idx="5">
                  <c:v>8.3416724941704559E+21</c:v>
                </c:pt>
                <c:pt idx="6">
                  <c:v>8.2216421717318702E+21</c:v>
                </c:pt>
                <c:pt idx="7">
                  <c:v>8.099833331618618E+21</c:v>
                </c:pt>
                <c:pt idx="8">
                  <c:v>7.9761644917842541E+21</c:v>
                </c:pt>
                <c:pt idx="9">
                  <c:v>7.850547751590328E+21</c:v>
                </c:pt>
                <c:pt idx="10">
                  <c:v>7.7228880608228394E+21</c:v>
                </c:pt>
                <c:pt idx="11">
                  <c:v>7.5930823780596481E+21</c:v>
                </c:pt>
                <c:pt idx="12">
                  <c:v>7.4610186972021423E+21</c:v>
                </c:pt>
                <c:pt idx="13">
                  <c:v>7.3265749160163478E+21</c:v>
                </c:pt>
                <c:pt idx="14">
                  <c:v>7.1896175141658233E+21</c:v>
                </c:pt>
                <c:pt idx="15">
                  <c:v>7.0499999999999963E+21</c:v>
                </c:pt>
                <c:pt idx="16">
                  <c:v>6.9075610746485578E+21</c:v>
                </c:pt>
                <c:pt idx="17">
                  <c:v>6.7621224478709299E+21</c:v>
                </c:pt>
                <c:pt idx="18">
                  <c:v>6.6134862213510311E+21</c:v>
                </c:pt>
                <c:pt idx="19">
                  <c:v>6.4614317298877297E+21</c:v>
                </c:pt>
                <c:pt idx="20">
                  <c:v>6.3057116965494021E+21</c:v>
                </c:pt>
                <c:pt idx="21">
                  <c:v>6.1460475103923447E+21</c:v>
                </c:pt>
                <c:pt idx="22">
                  <c:v>5.9821233688381867E+21</c:v>
                </c:pt>
                <c:pt idx="23">
                  <c:v>5.8135789321208956E+21</c:v>
                </c:pt>
                <c:pt idx="24">
                  <c:v>5.6399999999999948E+21</c:v>
                </c:pt>
                <c:pt idx="25">
                  <c:v>5.4609065181524525E+21</c:v>
                </c:pt>
                <c:pt idx="26">
                  <c:v>5.2757369153512507E+21</c:v>
                </c:pt>
                <c:pt idx="27">
                  <c:v>5.0838272984042177E+21</c:v>
                </c:pt>
                <c:pt idx="28">
                  <c:v>4.8843832773442263E+21</c:v>
                </c:pt>
                <c:pt idx="29">
                  <c:v>4.6764409544011064E+21</c:v>
                </c:pt>
                <c:pt idx="30">
                  <c:v>4.4588115008374068E+21</c:v>
                </c:pt>
                <c:pt idx="31">
                  <c:v>4.2299999999999911E+21</c:v>
                </c:pt>
                <c:pt idx="32">
                  <c:v>3.9880822458921182E+21</c:v>
                </c:pt>
                <c:pt idx="33">
                  <c:v>3.7305093486010628E+21</c:v>
                </c:pt>
                <c:pt idx="34">
                  <c:v>3.45378053732427E+21</c:v>
                </c:pt>
                <c:pt idx="35">
                  <c:v>3.1528558482746906E+21</c:v>
                </c:pt>
                <c:pt idx="36">
                  <c:v>2.8199999999999853E+21</c:v>
                </c:pt>
                <c:pt idx="37">
                  <c:v>2.4421916386721E+21</c:v>
                </c:pt>
                <c:pt idx="38">
                  <c:v>1.9940411229460428E+21</c:v>
                </c:pt>
                <c:pt idx="39">
                  <c:v>1.4099999999999693E+21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2.5578494382665557E-298</c:v>
                </c:pt>
                <c:pt idx="79">
                  <c:v>1.3064483316095162E-288</c:v>
                </c:pt>
                <c:pt idx="80">
                  <c:v>4.7183983238809082E-279</c:v>
                </c:pt>
                <c:pt idx="81">
                  <c:v>1.2049859009362144E-269</c:v>
                </c:pt>
                <c:pt idx="82">
                  <c:v>2.1759771579612846E-260</c:v>
                </c:pt>
                <c:pt idx="83">
                  <c:v>2.778508315874677E-251</c:v>
                </c:pt>
                <c:pt idx="84">
                  <c:v>2.5087308589468504E-242</c:v>
                </c:pt>
                <c:pt idx="85">
                  <c:v>1.6017009940505195E-233</c:v>
                </c:pt>
                <c:pt idx="86">
                  <c:v>7.2309243913765351E-225</c:v>
                </c:pt>
                <c:pt idx="87">
                  <c:v>2.308294399988611E-216</c:v>
                </c:pt>
                <c:pt idx="88">
                  <c:v>5.2104301431269744E-208</c:v>
                </c:pt>
                <c:pt idx="89">
                  <c:v>8.3165070397199974E-200</c:v>
                </c:pt>
                <c:pt idx="90">
                  <c:v>9.386276500411068E-192</c:v>
                </c:pt>
                <c:pt idx="91">
                  <c:v>7.4908436010208802E-184</c:v>
                </c:pt>
                <c:pt idx="92">
                  <c:v>4.2272031349647021E-176</c:v>
                </c:pt>
                <c:pt idx="93">
                  <c:v>1.6867880225122877E-168</c:v>
                </c:pt>
                <c:pt idx="94">
                  <c:v>4.7594076158609673E-161</c:v>
                </c:pt>
                <c:pt idx="95">
                  <c:v>9.4957723870484409E-154</c:v>
                </c:pt>
                <c:pt idx="96">
                  <c:v>1.3396541478309521E-146</c:v>
                </c:pt>
                <c:pt idx="97">
                  <c:v>1.3364111557471163E-139</c:v>
                </c:pt>
                <c:pt idx="98">
                  <c:v>9.4269780015260112E-133</c:v>
                </c:pt>
                <c:pt idx="99">
                  <c:v>4.7020787367468481E-126</c:v>
                </c:pt>
                <c:pt idx="100">
                  <c:v>1.658411508394573E-119</c:v>
                </c:pt>
                <c:pt idx="101">
                  <c:v>4.1359921966172521E-113</c:v>
                </c:pt>
                <c:pt idx="102">
                  <c:v>7.2937709484692148E-107</c:v>
                </c:pt>
                <c:pt idx="103">
                  <c:v>9.0951430251420809E-101</c:v>
                </c:pt>
                <c:pt idx="104">
                  <c:v>8.0195859681763718E-95</c:v>
                </c:pt>
                <c:pt idx="105">
                  <c:v>5.0001077562146883E-89</c:v>
                </c:pt>
                <c:pt idx="106">
                  <c:v>2.204407005489761E-83</c:v>
                </c:pt>
                <c:pt idx="107">
                  <c:v>6.8720957726134619E-78</c:v>
                </c:pt>
                <c:pt idx="108">
                  <c:v>1.514856959304177E-72</c:v>
                </c:pt>
                <c:pt idx="109">
                  <c:v>2.3612341278681922E-67</c:v>
                </c:pt>
                <c:pt idx="110">
                  <c:v>2.6025044393317202E-62</c:v>
                </c:pt>
                <c:pt idx="111">
                  <c:v>2.0282846714785454E-57</c:v>
                </c:pt>
                <c:pt idx="112">
                  <c:v>1.1177671454623952E-52</c:v>
                </c:pt>
                <c:pt idx="113">
                  <c:v>4.3557081654889846E-48</c:v>
                </c:pt>
                <c:pt idx="114">
                  <c:v>1.2001933335759962E-43</c:v>
                </c:pt>
                <c:pt idx="115">
                  <c:v>2.3384530152118447E-39</c:v>
                </c:pt>
                <c:pt idx="116">
                  <c:v>3.2217444478661282E-35</c:v>
                </c:pt>
                <c:pt idx="117">
                  <c:v>3.1386185073646339E-31</c:v>
                </c:pt>
                <c:pt idx="118">
                  <c:v>2.1620760999459204E-27</c:v>
                </c:pt>
                <c:pt idx="119">
                  <c:v>1.0531456127930254E-23</c:v>
                </c:pt>
                <c:pt idx="120">
                  <c:v>3.6273617737228315E-20</c:v>
                </c:pt>
                <c:pt idx="121">
                  <c:v>8.8344257126399747E-17</c:v>
                </c:pt>
                <c:pt idx="122">
                  <c:v>1.5214257996971876E-13</c:v>
                </c:pt>
                <c:pt idx="123">
                  <c:v>1.8527133552113229E-10</c:v>
                </c:pt>
                <c:pt idx="124">
                  <c:v>1.5953305793431792E-7</c:v>
                </c:pt>
                <c:pt idx="125">
                  <c:v>9.7135537957695816E-5</c:v>
                </c:pt>
                <c:pt idx="126">
                  <c:v>4.1820633939131074E-2</c:v>
                </c:pt>
                <c:pt idx="127">
                  <c:v>12.731749231190244</c:v>
                </c:pt>
                <c:pt idx="128">
                  <c:v>2740.7570658347031</c:v>
                </c:pt>
                <c:pt idx="129">
                  <c:v>417193.95880761504</c:v>
                </c:pt>
                <c:pt idx="130">
                  <c:v>44904563.766632639</c:v>
                </c:pt>
                <c:pt idx="131">
                  <c:v>3417652910.5517497</c:v>
                </c:pt>
                <c:pt idx="132">
                  <c:v>183929093188.11377</c:v>
                </c:pt>
                <c:pt idx="133">
                  <c:v>6999353160809.4297</c:v>
                </c:pt>
                <c:pt idx="134">
                  <c:v>188343391424613.97</c:v>
                </c:pt>
                <c:pt idx="135">
                  <c:v>3583668818334157.5</c:v>
                </c:pt>
                <c:pt idx="136">
                  <c:v>4.8215908204697528E+16</c:v>
                </c:pt>
                <c:pt idx="137">
                  <c:v>4.5870960874673613E+17</c:v>
                </c:pt>
                <c:pt idx="138">
                  <c:v>3.0858181251003827E+18</c:v>
                </c:pt>
                <c:pt idx="139">
                  <c:v>1.467870747989429E+19</c:v>
                </c:pt>
                <c:pt idx="140">
                  <c:v>4.9373090001601888E+19</c:v>
                </c:pt>
                <c:pt idx="141">
                  <c:v>1.1742965983914439E+20</c:v>
                </c:pt>
                <c:pt idx="142">
                  <c:v>1.9749236000639097E+20</c:v>
                </c:pt>
                <c:pt idx="143">
                  <c:v>2.3485931967826923E+20</c:v>
                </c:pt>
                <c:pt idx="144">
                  <c:v>1.9749236000637459E+20</c:v>
                </c:pt>
                <c:pt idx="145">
                  <c:v>1.1742965983912487E+20</c:v>
                </c:pt>
                <c:pt idx="146">
                  <c:v>4.9373090001589527E+19</c:v>
                </c:pt>
                <c:pt idx="147">
                  <c:v>1.4678707479889377E+19</c:v>
                </c:pt>
                <c:pt idx="148">
                  <c:v>3.0858181250990863E+18</c:v>
                </c:pt>
                <c:pt idx="149">
                  <c:v>4.5870960874650432E+17</c:v>
                </c:pt>
                <c:pt idx="150">
                  <c:v>4.826469011302048E+16</c:v>
                </c:pt>
                <c:pt idx="151">
                  <c:v>1.4100358366882677E+20</c:v>
                </c:pt>
                <c:pt idx="152">
                  <c:v>1.9940430063800382E+20</c:v>
                </c:pt>
                <c:pt idx="153">
                  <c:v>2.4421917086656974E+20</c:v>
                </c:pt>
                <c:pt idx="154">
                  <c:v>2.820000001839333E+20</c:v>
                </c:pt>
                <c:pt idx="155">
                  <c:v>3.1528558483089175E+20</c:v>
                </c:pt>
                <c:pt idx="156">
                  <c:v>3.4537805373247645E+20</c:v>
                </c:pt>
                <c:pt idx="157">
                  <c:v>3.7305093486011082E+20</c:v>
                </c:pt>
                <c:pt idx="158">
                  <c:v>3.9880822458921576E+20</c:v>
                </c:pt>
                <c:pt idx="159">
                  <c:v>4.2300000000000282E+20</c:v>
                </c:pt>
                <c:pt idx="160">
                  <c:v>4.4588115008374414E+20</c:v>
                </c:pt>
                <c:pt idx="161">
                  <c:v>4.6764409544011389E+20</c:v>
                </c:pt>
                <c:pt idx="162">
                  <c:v>4.8843832773442581E+20</c:v>
                </c:pt>
                <c:pt idx="163">
                  <c:v>5.0838272984042478E+20</c:v>
                </c:pt>
                <c:pt idx="164">
                  <c:v>5.2757369153512794E+20</c:v>
                </c:pt>
                <c:pt idx="165">
                  <c:v>5.4609065181524794E+20</c:v>
                </c:pt>
                <c:pt idx="166">
                  <c:v>5.6400000000000216E+20</c:v>
                </c:pt>
                <c:pt idx="167">
                  <c:v>5.8135789321209217E+20</c:v>
                </c:pt>
                <c:pt idx="168">
                  <c:v>5.9821233688382118E+20</c:v>
                </c:pt>
                <c:pt idx="169">
                  <c:v>6.1460475103923693E+20</c:v>
                </c:pt>
                <c:pt idx="170">
                  <c:v>6.305711696549426E+20</c:v>
                </c:pt>
                <c:pt idx="171">
                  <c:v>6.4614317298877543E+20</c:v>
                </c:pt>
                <c:pt idx="172">
                  <c:v>6.6134862213510542E+20</c:v>
                </c:pt>
                <c:pt idx="173">
                  <c:v>6.7621224478709527E+20</c:v>
                </c:pt>
                <c:pt idx="174">
                  <c:v>6.9075610746485801E+20</c:v>
                </c:pt>
                <c:pt idx="175">
                  <c:v>7.0500000000000184E+20</c:v>
                </c:pt>
                <c:pt idx="176">
                  <c:v>7.189617514165844E+20</c:v>
                </c:pt>
                <c:pt idx="177">
                  <c:v>7.3265749160163685E+20</c:v>
                </c:pt>
                <c:pt idx="178">
                  <c:v>7.4610186972021627E+20</c:v>
                </c:pt>
                <c:pt idx="179">
                  <c:v>7.5930823780596672E+20</c:v>
                </c:pt>
                <c:pt idx="180">
                  <c:v>7.7228880608228593E+20</c:v>
                </c:pt>
                <c:pt idx="181">
                  <c:v>7.8505477515903487E+20</c:v>
                </c:pt>
                <c:pt idx="182">
                  <c:v>7.9761644917842733E+20</c:v>
                </c:pt>
                <c:pt idx="183">
                  <c:v>8.0998333316186374E+20</c:v>
                </c:pt>
                <c:pt idx="184">
                  <c:v>8.2216421717318907E+20</c:v>
                </c:pt>
                <c:pt idx="185">
                  <c:v>8.3416724941704751E+20</c:v>
                </c:pt>
                <c:pt idx="186">
                  <c:v>8.460000000000017E+20</c:v>
                </c:pt>
                <c:pt idx="187">
                  <c:v>8.576695167720506E+20</c:v>
                </c:pt>
                <c:pt idx="188">
                  <c:v>8.691823744186273E+20</c:v>
                </c:pt>
                <c:pt idx="189">
                  <c:v>8.8054471777417573E+20</c:v>
                </c:pt>
                <c:pt idx="190">
                  <c:v>8.917623001674846E+20</c:v>
                </c:pt>
                <c:pt idx="191">
                  <c:v>9.0284051747803326E+20</c:v>
                </c:pt>
                <c:pt idx="192">
                  <c:v>9.1378443847550973E+20</c:v>
                </c:pt>
                <c:pt idx="193">
                  <c:v>9.2459883192658362E+20</c:v>
                </c:pt>
                <c:pt idx="194">
                  <c:v>9.3528819088022425E+20</c:v>
                </c:pt>
                <c:pt idx="195">
                  <c:v>9.4585675448241265E+20</c:v>
                </c:pt>
                <c:pt idx="196">
                  <c:v>9.5630852762066433E+20</c:v>
                </c:pt>
                <c:pt idx="197">
                  <c:v>9.6664729865654868E+20</c:v>
                </c:pt>
                <c:pt idx="198">
                  <c:v>9.7687665546884835E+20</c:v>
                </c:pt>
                <c:pt idx="199">
                  <c:v>9.8700000000000144E+20</c:v>
                </c:pt>
                <c:pt idx="200">
                  <c:v>9.9702056147303347E+20</c:v>
                </c:pt>
                <c:pt idx="201">
                  <c:v>1.0069414084245433E+21</c:v>
                </c:pt>
                <c:pt idx="202">
                  <c:v>1.0167654596808464E+21</c:v>
                </c:pt>
                <c:pt idx="203">
                  <c:v>1.0264954943885545E+21</c:v>
                </c:pt>
                <c:pt idx="204">
                  <c:v>1.0361341611972858E+21</c:v>
                </c:pt>
                <c:pt idx="205">
                  <c:v>1.04568398668049E+21</c:v>
                </c:pt>
                <c:pt idx="206">
                  <c:v>1.055147383070253E+21</c:v>
                </c:pt>
                <c:pt idx="207">
                  <c:v>1.064526655373177E+21</c:v>
                </c:pt>
                <c:pt idx="208">
                  <c:v>1.0738240079268124E+21</c:v>
                </c:pt>
                <c:pt idx="209">
                  <c:v>1.0830415504494752E+21</c:v>
                </c:pt>
                <c:pt idx="210">
                  <c:v>1.092181303630493E+21</c:v>
                </c:pt>
                <c:pt idx="211">
                  <c:v>1.1012452043028397E+21</c:v>
                </c:pt>
                <c:pt idx="212">
                  <c:v>1.1102351102356668E+21</c:v>
                </c:pt>
                <c:pt idx="213">
                  <c:v>1.1191528045803232E+21</c:v>
                </c:pt>
                <c:pt idx="214">
                  <c:v>1.1280000000000013E+21</c:v>
                </c:pt>
                <c:pt idx="215">
                  <c:v>1.1367783425100968E+21</c:v>
                </c:pt>
                <c:pt idx="216">
                  <c:v>1.1454894150536718E+21</c:v>
                </c:pt>
                <c:pt idx="217">
                  <c:v>1.1541347408340168E+21</c:v>
                </c:pt>
                <c:pt idx="218">
                  <c:v>1.1627157864241816E+21</c:v>
                </c:pt>
                <c:pt idx="219">
                  <c:v>1.17123396467145E+21</c:v>
                </c:pt>
                <c:pt idx="220">
                  <c:v>1.179690637413048E+21</c:v>
                </c:pt>
                <c:pt idx="221">
                  <c:v>1.1880871180178678E+21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0F-499D-B057-760982D629D1}"/>
            </c:ext>
          </c:extLst>
        </c:ser>
        <c:ser>
          <c:idx val="1"/>
          <c:order val="1"/>
          <c:tx>
            <c:strRef>
              <c:f>EF!$H$1</c:f>
              <c:strCache>
                <c:ptCount val="1"/>
                <c:pt idx="0">
                  <c:v>D(E)f(E)</c:v>
                </c:pt>
              </c:strCache>
            </c:strRef>
          </c:tx>
          <c:spPr>
            <a:ln w="9423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EF!$A$2:$A$223</c:f>
              <c:numCache>
                <c:formatCode>General</c:formatCode>
                <c:ptCount val="222"/>
                <c:pt idx="0">
                  <c:v>-1.5</c:v>
                </c:pt>
                <c:pt idx="1">
                  <c:v>-1.49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-1.45</c:v>
                </c:pt>
                <c:pt idx="6">
                  <c:v>-1.44</c:v>
                </c:pt>
                <c:pt idx="7">
                  <c:v>-1.43</c:v>
                </c:pt>
                <c:pt idx="8">
                  <c:v>-1.42</c:v>
                </c:pt>
                <c:pt idx="9">
                  <c:v>-1.41</c:v>
                </c:pt>
                <c:pt idx="10">
                  <c:v>-1.4</c:v>
                </c:pt>
                <c:pt idx="11">
                  <c:v>-1.39</c:v>
                </c:pt>
                <c:pt idx="12">
                  <c:v>-1.38</c:v>
                </c:pt>
                <c:pt idx="13">
                  <c:v>-1.3699999999999999</c:v>
                </c:pt>
                <c:pt idx="14">
                  <c:v>-1.3599999999999999</c:v>
                </c:pt>
                <c:pt idx="15">
                  <c:v>-1.3499999999999999</c:v>
                </c:pt>
                <c:pt idx="16">
                  <c:v>-1.3399999999999999</c:v>
                </c:pt>
                <c:pt idx="17">
                  <c:v>-1.3299999999999998</c:v>
                </c:pt>
                <c:pt idx="18">
                  <c:v>-1.3199999999999998</c:v>
                </c:pt>
                <c:pt idx="19">
                  <c:v>-1.3099999999999998</c:v>
                </c:pt>
                <c:pt idx="20">
                  <c:v>-1.2999999999999998</c:v>
                </c:pt>
                <c:pt idx="21">
                  <c:v>-1.2899999999999998</c:v>
                </c:pt>
                <c:pt idx="22">
                  <c:v>-1.2799999999999998</c:v>
                </c:pt>
                <c:pt idx="23">
                  <c:v>-1.2699999999999998</c:v>
                </c:pt>
                <c:pt idx="24">
                  <c:v>-1.2599999999999998</c:v>
                </c:pt>
                <c:pt idx="25">
                  <c:v>-1.2499999999999998</c:v>
                </c:pt>
                <c:pt idx="26">
                  <c:v>-1.2399999999999998</c:v>
                </c:pt>
                <c:pt idx="27">
                  <c:v>-1.2299999999999998</c:v>
                </c:pt>
                <c:pt idx="28">
                  <c:v>-1.2199999999999998</c:v>
                </c:pt>
                <c:pt idx="29">
                  <c:v>-1.2099999999999997</c:v>
                </c:pt>
                <c:pt idx="30">
                  <c:v>-1.1999999999999997</c:v>
                </c:pt>
                <c:pt idx="31">
                  <c:v>-1.1899999999999997</c:v>
                </c:pt>
                <c:pt idx="32">
                  <c:v>-1.1799999999999997</c:v>
                </c:pt>
                <c:pt idx="33">
                  <c:v>-1.1699999999999997</c:v>
                </c:pt>
                <c:pt idx="34">
                  <c:v>-1.1599999999999997</c:v>
                </c:pt>
                <c:pt idx="35">
                  <c:v>-1.1499999999999997</c:v>
                </c:pt>
                <c:pt idx="36">
                  <c:v>-1.1399999999999997</c:v>
                </c:pt>
                <c:pt idx="37">
                  <c:v>-1.1299999999999997</c:v>
                </c:pt>
                <c:pt idx="38">
                  <c:v>-1.1199999999999997</c:v>
                </c:pt>
                <c:pt idx="39">
                  <c:v>-1.1099999999999997</c:v>
                </c:pt>
                <c:pt idx="40">
                  <c:v>-1.0999999999999996</c:v>
                </c:pt>
                <c:pt idx="41">
                  <c:v>-1.0899999999999996</c:v>
                </c:pt>
                <c:pt idx="42">
                  <c:v>-1.0799999999999996</c:v>
                </c:pt>
                <c:pt idx="43">
                  <c:v>-1.0699999999999996</c:v>
                </c:pt>
                <c:pt idx="44">
                  <c:v>-1.0599999999999996</c:v>
                </c:pt>
                <c:pt idx="45">
                  <c:v>-1.0499999999999996</c:v>
                </c:pt>
                <c:pt idx="46">
                  <c:v>-1.0399999999999996</c:v>
                </c:pt>
                <c:pt idx="47">
                  <c:v>-1.0299999999999996</c:v>
                </c:pt>
                <c:pt idx="48">
                  <c:v>-1.0199999999999996</c:v>
                </c:pt>
                <c:pt idx="49">
                  <c:v>-1.0099999999999996</c:v>
                </c:pt>
                <c:pt idx="50">
                  <c:v>-0.99999999999999956</c:v>
                </c:pt>
                <c:pt idx="51">
                  <c:v>-0.98999999999999955</c:v>
                </c:pt>
                <c:pt idx="52">
                  <c:v>-0.97999999999999954</c:v>
                </c:pt>
                <c:pt idx="53">
                  <c:v>-0.96999999999999953</c:v>
                </c:pt>
                <c:pt idx="54">
                  <c:v>-0.95999999999999952</c:v>
                </c:pt>
                <c:pt idx="55">
                  <c:v>-0.94999999999999951</c:v>
                </c:pt>
                <c:pt idx="56">
                  <c:v>-0.9399999999999995</c:v>
                </c:pt>
                <c:pt idx="57">
                  <c:v>-0.92999999999999949</c:v>
                </c:pt>
                <c:pt idx="58">
                  <c:v>-0.91999999999999948</c:v>
                </c:pt>
                <c:pt idx="59">
                  <c:v>-0.90999999999999948</c:v>
                </c:pt>
                <c:pt idx="60">
                  <c:v>-0.89999999999999947</c:v>
                </c:pt>
                <c:pt idx="61">
                  <c:v>-0.88999999999999946</c:v>
                </c:pt>
                <c:pt idx="62">
                  <c:v>-0.87999999999999945</c:v>
                </c:pt>
                <c:pt idx="63">
                  <c:v>-0.86999999999999944</c:v>
                </c:pt>
                <c:pt idx="64">
                  <c:v>-0.85999999999999943</c:v>
                </c:pt>
                <c:pt idx="65">
                  <c:v>-0.84999999999999942</c:v>
                </c:pt>
                <c:pt idx="66">
                  <c:v>-0.83999999999999941</c:v>
                </c:pt>
                <c:pt idx="67">
                  <c:v>-0.8299999999999994</c:v>
                </c:pt>
                <c:pt idx="68">
                  <c:v>-0.8199999999999994</c:v>
                </c:pt>
                <c:pt idx="69">
                  <c:v>-0.80999999999999939</c:v>
                </c:pt>
                <c:pt idx="70">
                  <c:v>-0.79999999999999938</c:v>
                </c:pt>
                <c:pt idx="71">
                  <c:v>-0.78999999999999937</c:v>
                </c:pt>
                <c:pt idx="72">
                  <c:v>-0.77999999999999936</c:v>
                </c:pt>
                <c:pt idx="73">
                  <c:v>-0.76999999999999935</c:v>
                </c:pt>
                <c:pt idx="74">
                  <c:v>-0.75999999999999934</c:v>
                </c:pt>
                <c:pt idx="75">
                  <c:v>-0.74999999999999933</c:v>
                </c:pt>
                <c:pt idx="76">
                  <c:v>-0.73999999999999932</c:v>
                </c:pt>
                <c:pt idx="77">
                  <c:v>-0.72999999999999932</c:v>
                </c:pt>
                <c:pt idx="78">
                  <c:v>-0.71999999999999931</c:v>
                </c:pt>
                <c:pt idx="79">
                  <c:v>-0.7099999999999993</c:v>
                </c:pt>
                <c:pt idx="80">
                  <c:v>-0.69999999999999929</c:v>
                </c:pt>
                <c:pt idx="81">
                  <c:v>-0.68999999999999928</c:v>
                </c:pt>
                <c:pt idx="82">
                  <c:v>-0.67999999999999927</c:v>
                </c:pt>
                <c:pt idx="83">
                  <c:v>-0.66999999999999926</c:v>
                </c:pt>
                <c:pt idx="84">
                  <c:v>-0.65999999999999925</c:v>
                </c:pt>
                <c:pt idx="85">
                  <c:v>-0.64999999999999925</c:v>
                </c:pt>
                <c:pt idx="86">
                  <c:v>-0.63999999999999924</c:v>
                </c:pt>
                <c:pt idx="87">
                  <c:v>-0.62999999999999923</c:v>
                </c:pt>
                <c:pt idx="88">
                  <c:v>-0.61999999999999922</c:v>
                </c:pt>
                <c:pt idx="89">
                  <c:v>-0.60999999999999921</c:v>
                </c:pt>
                <c:pt idx="90">
                  <c:v>-0.5999999999999992</c:v>
                </c:pt>
                <c:pt idx="91">
                  <c:v>-0.58999999999999919</c:v>
                </c:pt>
                <c:pt idx="92">
                  <c:v>-0.57999999999999918</c:v>
                </c:pt>
                <c:pt idx="93">
                  <c:v>-0.56999999999999917</c:v>
                </c:pt>
                <c:pt idx="94">
                  <c:v>-0.55999999999999917</c:v>
                </c:pt>
                <c:pt idx="95">
                  <c:v>-0.54999999999999916</c:v>
                </c:pt>
                <c:pt idx="96">
                  <c:v>-0.53999999999999915</c:v>
                </c:pt>
                <c:pt idx="97">
                  <c:v>-0.52999999999999914</c:v>
                </c:pt>
                <c:pt idx="98">
                  <c:v>-0.51999999999999913</c:v>
                </c:pt>
                <c:pt idx="99">
                  <c:v>-0.50999999999999912</c:v>
                </c:pt>
                <c:pt idx="100">
                  <c:v>-0.49999999999999911</c:v>
                </c:pt>
                <c:pt idx="101">
                  <c:v>-0.4899999999999991</c:v>
                </c:pt>
                <c:pt idx="102">
                  <c:v>-0.47999999999999909</c:v>
                </c:pt>
                <c:pt idx="103">
                  <c:v>-0.46999999999999909</c:v>
                </c:pt>
                <c:pt idx="104">
                  <c:v>-0.45999999999999908</c:v>
                </c:pt>
                <c:pt idx="105">
                  <c:v>-0.44999999999999907</c:v>
                </c:pt>
                <c:pt idx="106">
                  <c:v>-0.43999999999999906</c:v>
                </c:pt>
                <c:pt idx="107">
                  <c:v>-0.42999999999999905</c:v>
                </c:pt>
                <c:pt idx="108">
                  <c:v>-0.41999999999999904</c:v>
                </c:pt>
                <c:pt idx="109">
                  <c:v>-0.40999999999999903</c:v>
                </c:pt>
                <c:pt idx="110">
                  <c:v>-0.39999999999999902</c:v>
                </c:pt>
                <c:pt idx="111">
                  <c:v>-0.38999999999999901</c:v>
                </c:pt>
                <c:pt idx="112">
                  <c:v>-0.37999999999999901</c:v>
                </c:pt>
                <c:pt idx="113">
                  <c:v>-0.369999999999999</c:v>
                </c:pt>
                <c:pt idx="114">
                  <c:v>-0.35999999999999899</c:v>
                </c:pt>
                <c:pt idx="115">
                  <c:v>-0.34999999999999898</c:v>
                </c:pt>
                <c:pt idx="116">
                  <c:v>-0.33999999999999897</c:v>
                </c:pt>
                <c:pt idx="117">
                  <c:v>-0.32999999999999896</c:v>
                </c:pt>
                <c:pt idx="118">
                  <c:v>-0.31999999999999895</c:v>
                </c:pt>
                <c:pt idx="119">
                  <c:v>-0.30999999999999894</c:v>
                </c:pt>
                <c:pt idx="120">
                  <c:v>-0.29999999999999893</c:v>
                </c:pt>
                <c:pt idx="121">
                  <c:v>-0.28999999999999893</c:v>
                </c:pt>
                <c:pt idx="122">
                  <c:v>-0.27999999999999892</c:v>
                </c:pt>
                <c:pt idx="123">
                  <c:v>-0.26999999999999891</c:v>
                </c:pt>
                <c:pt idx="124">
                  <c:v>-0.2599999999999989</c:v>
                </c:pt>
                <c:pt idx="125">
                  <c:v>-0.24999999999999889</c:v>
                </c:pt>
                <c:pt idx="126">
                  <c:v>-0.23999999999999888</c:v>
                </c:pt>
                <c:pt idx="127">
                  <c:v>-0.22999999999999887</c:v>
                </c:pt>
                <c:pt idx="128">
                  <c:v>-0.21999999999999886</c:v>
                </c:pt>
                <c:pt idx="129">
                  <c:v>-0.20999999999999885</c:v>
                </c:pt>
                <c:pt idx="130">
                  <c:v>-0.19999999999999885</c:v>
                </c:pt>
                <c:pt idx="131">
                  <c:v>-0.18999999999999884</c:v>
                </c:pt>
                <c:pt idx="132">
                  <c:v>-0.17999999999999883</c:v>
                </c:pt>
                <c:pt idx="133">
                  <c:v>-0.16999999999999882</c:v>
                </c:pt>
                <c:pt idx="134">
                  <c:v>-0.15999999999999881</c:v>
                </c:pt>
                <c:pt idx="135">
                  <c:v>-0.1499999999999988</c:v>
                </c:pt>
                <c:pt idx="136">
                  <c:v>-0.13999999999999879</c:v>
                </c:pt>
                <c:pt idx="137">
                  <c:v>-0.12999999999999878</c:v>
                </c:pt>
                <c:pt idx="138">
                  <c:v>-0.11999999999999879</c:v>
                </c:pt>
                <c:pt idx="139">
                  <c:v>-0.10999999999999879</c:v>
                </c:pt>
                <c:pt idx="140">
                  <c:v>-9.9999999999998798E-2</c:v>
                </c:pt>
                <c:pt idx="141">
                  <c:v>-8.9999999999998803E-2</c:v>
                </c:pt>
                <c:pt idx="142">
                  <c:v>-7.9999999999998808E-2</c:v>
                </c:pt>
                <c:pt idx="143">
                  <c:v>-6.9999999999998813E-2</c:v>
                </c:pt>
                <c:pt idx="144">
                  <c:v>-5.9999999999998811E-2</c:v>
                </c:pt>
                <c:pt idx="145">
                  <c:v>-4.9999999999998809E-2</c:v>
                </c:pt>
                <c:pt idx="146">
                  <c:v>-3.9999999999998807E-2</c:v>
                </c:pt>
                <c:pt idx="147">
                  <c:v>-2.9999999999998805E-2</c:v>
                </c:pt>
                <c:pt idx="148">
                  <c:v>-1.9999999999998803E-2</c:v>
                </c:pt>
                <c:pt idx="149">
                  <c:v>-9.9999999999988032E-3</c:v>
                </c:pt>
                <c:pt idx="150">
                  <c:v>1.1969591984239969E-15</c:v>
                </c:pt>
                <c:pt idx="151">
                  <c:v>1.0000000000001197E-2</c:v>
                </c:pt>
                <c:pt idx="152">
                  <c:v>2.0000000000001197E-2</c:v>
                </c:pt>
                <c:pt idx="153">
                  <c:v>3.0000000000001199E-2</c:v>
                </c:pt>
                <c:pt idx="154">
                  <c:v>4.0000000000001201E-2</c:v>
                </c:pt>
                <c:pt idx="155">
                  <c:v>5.0000000000001203E-2</c:v>
                </c:pt>
                <c:pt idx="156">
                  <c:v>6.0000000000001205E-2</c:v>
                </c:pt>
                <c:pt idx="157">
                  <c:v>7.00000000000012E-2</c:v>
                </c:pt>
                <c:pt idx="158">
                  <c:v>8.0000000000001195E-2</c:v>
                </c:pt>
                <c:pt idx="159">
                  <c:v>9.000000000000119E-2</c:v>
                </c:pt>
                <c:pt idx="160">
                  <c:v>0.10000000000000119</c:v>
                </c:pt>
                <c:pt idx="161">
                  <c:v>0.11000000000000118</c:v>
                </c:pt>
                <c:pt idx="162">
                  <c:v>0.12000000000000118</c:v>
                </c:pt>
                <c:pt idx="163">
                  <c:v>0.13000000000000117</c:v>
                </c:pt>
                <c:pt idx="164">
                  <c:v>0.14000000000000118</c:v>
                </c:pt>
                <c:pt idx="165">
                  <c:v>0.15000000000000119</c:v>
                </c:pt>
                <c:pt idx="166">
                  <c:v>0.1600000000000012</c:v>
                </c:pt>
                <c:pt idx="167">
                  <c:v>0.17000000000000121</c:v>
                </c:pt>
                <c:pt idx="168">
                  <c:v>0.18000000000000121</c:v>
                </c:pt>
                <c:pt idx="169">
                  <c:v>0.19000000000000122</c:v>
                </c:pt>
                <c:pt idx="170">
                  <c:v>0.20000000000000123</c:v>
                </c:pt>
                <c:pt idx="171">
                  <c:v>0.21000000000000124</c:v>
                </c:pt>
                <c:pt idx="172">
                  <c:v>0.22000000000000125</c:v>
                </c:pt>
                <c:pt idx="173">
                  <c:v>0.23000000000000126</c:v>
                </c:pt>
                <c:pt idx="174">
                  <c:v>0.24000000000000127</c:v>
                </c:pt>
                <c:pt idx="175">
                  <c:v>0.25000000000000128</c:v>
                </c:pt>
                <c:pt idx="176">
                  <c:v>0.26000000000000129</c:v>
                </c:pt>
                <c:pt idx="177">
                  <c:v>0.27000000000000129</c:v>
                </c:pt>
                <c:pt idx="178">
                  <c:v>0.2800000000000013</c:v>
                </c:pt>
                <c:pt idx="179">
                  <c:v>0.29000000000000131</c:v>
                </c:pt>
                <c:pt idx="180">
                  <c:v>0.30000000000000132</c:v>
                </c:pt>
                <c:pt idx="181">
                  <c:v>0.31000000000000133</c:v>
                </c:pt>
                <c:pt idx="182">
                  <c:v>0.32000000000000134</c:v>
                </c:pt>
                <c:pt idx="183">
                  <c:v>0.33000000000000135</c:v>
                </c:pt>
                <c:pt idx="184">
                  <c:v>0.34000000000000136</c:v>
                </c:pt>
                <c:pt idx="185">
                  <c:v>0.35000000000000137</c:v>
                </c:pt>
                <c:pt idx="186">
                  <c:v>0.36000000000000137</c:v>
                </c:pt>
                <c:pt idx="187">
                  <c:v>0.37000000000000138</c:v>
                </c:pt>
                <c:pt idx="188">
                  <c:v>0.38000000000000139</c:v>
                </c:pt>
                <c:pt idx="189">
                  <c:v>0.3900000000000014</c:v>
                </c:pt>
                <c:pt idx="190">
                  <c:v>0.40000000000000141</c:v>
                </c:pt>
                <c:pt idx="191">
                  <c:v>0.41000000000000142</c:v>
                </c:pt>
                <c:pt idx="192">
                  <c:v>0.42000000000000143</c:v>
                </c:pt>
                <c:pt idx="193">
                  <c:v>0.43000000000000144</c:v>
                </c:pt>
                <c:pt idx="194">
                  <c:v>0.44000000000000145</c:v>
                </c:pt>
                <c:pt idx="195">
                  <c:v>0.45000000000000145</c:v>
                </c:pt>
                <c:pt idx="196">
                  <c:v>0.46000000000000146</c:v>
                </c:pt>
                <c:pt idx="197">
                  <c:v>0.47000000000000147</c:v>
                </c:pt>
                <c:pt idx="198">
                  <c:v>0.48000000000000148</c:v>
                </c:pt>
                <c:pt idx="199">
                  <c:v>0.49000000000000149</c:v>
                </c:pt>
                <c:pt idx="200">
                  <c:v>0.50000000000000144</c:v>
                </c:pt>
                <c:pt idx="201">
                  <c:v>0.51000000000000145</c:v>
                </c:pt>
                <c:pt idx="202">
                  <c:v>0.52000000000000146</c:v>
                </c:pt>
                <c:pt idx="203">
                  <c:v>0.53000000000000147</c:v>
                </c:pt>
                <c:pt idx="204">
                  <c:v>0.54000000000000148</c:v>
                </c:pt>
                <c:pt idx="205">
                  <c:v>0.55000000000000149</c:v>
                </c:pt>
                <c:pt idx="206">
                  <c:v>0.5600000000000015</c:v>
                </c:pt>
                <c:pt idx="207">
                  <c:v>0.57000000000000151</c:v>
                </c:pt>
                <c:pt idx="208">
                  <c:v>0.58000000000000151</c:v>
                </c:pt>
                <c:pt idx="209">
                  <c:v>0.59000000000000152</c:v>
                </c:pt>
                <c:pt idx="210">
                  <c:v>0.60000000000000153</c:v>
                </c:pt>
                <c:pt idx="211">
                  <c:v>0.61000000000000154</c:v>
                </c:pt>
                <c:pt idx="212">
                  <c:v>0.62000000000000155</c:v>
                </c:pt>
                <c:pt idx="213">
                  <c:v>0.63000000000000156</c:v>
                </c:pt>
                <c:pt idx="214">
                  <c:v>0.64000000000000157</c:v>
                </c:pt>
                <c:pt idx="215">
                  <c:v>0.65000000000000158</c:v>
                </c:pt>
                <c:pt idx="216">
                  <c:v>0.66000000000000159</c:v>
                </c:pt>
                <c:pt idx="217">
                  <c:v>0.67000000000000159</c:v>
                </c:pt>
                <c:pt idx="218">
                  <c:v>0.6800000000000016</c:v>
                </c:pt>
                <c:pt idx="219">
                  <c:v>0.69000000000000161</c:v>
                </c:pt>
                <c:pt idx="220">
                  <c:v>0.70000000000000162</c:v>
                </c:pt>
                <c:pt idx="221">
                  <c:v>0.71000000000000163</c:v>
                </c:pt>
              </c:numCache>
            </c:numRef>
          </c:xVal>
          <c:yVal>
            <c:numRef>
              <c:f>EF!$H$2:$H$223</c:f>
              <c:numCache>
                <c:formatCode>0.00E+00</c:formatCode>
                <c:ptCount val="222"/>
                <c:pt idx="0">
                  <c:v>8.9176230016748282E+21</c:v>
                </c:pt>
                <c:pt idx="1">
                  <c:v>8.8054471777417398E+21</c:v>
                </c:pt>
                <c:pt idx="2">
                  <c:v>8.6918237441862549E+21</c:v>
                </c:pt>
                <c:pt idx="3">
                  <c:v>8.5766951677204879E+21</c:v>
                </c:pt>
                <c:pt idx="4">
                  <c:v>8.4599999999999979E+21</c:v>
                </c:pt>
                <c:pt idx="5">
                  <c:v>8.3416724941704559E+21</c:v>
                </c:pt>
                <c:pt idx="6">
                  <c:v>8.2216421717318702E+21</c:v>
                </c:pt>
                <c:pt idx="7">
                  <c:v>8.099833331618618E+21</c:v>
                </c:pt>
                <c:pt idx="8">
                  <c:v>7.9761644917842541E+21</c:v>
                </c:pt>
                <c:pt idx="9">
                  <c:v>7.850547751590328E+21</c:v>
                </c:pt>
                <c:pt idx="10">
                  <c:v>7.7228880608228394E+21</c:v>
                </c:pt>
                <c:pt idx="11">
                  <c:v>7.5930823780596481E+21</c:v>
                </c:pt>
                <c:pt idx="12">
                  <c:v>7.4610186972021423E+21</c:v>
                </c:pt>
                <c:pt idx="13">
                  <c:v>7.3265749160163478E+21</c:v>
                </c:pt>
                <c:pt idx="14">
                  <c:v>7.1896175141658233E+21</c:v>
                </c:pt>
                <c:pt idx="15">
                  <c:v>7.0499999999999963E+21</c:v>
                </c:pt>
                <c:pt idx="16">
                  <c:v>6.9075610746485578E+21</c:v>
                </c:pt>
                <c:pt idx="17">
                  <c:v>6.7621224478709299E+21</c:v>
                </c:pt>
                <c:pt idx="18">
                  <c:v>6.6134862213510311E+21</c:v>
                </c:pt>
                <c:pt idx="19">
                  <c:v>6.4614317298877297E+21</c:v>
                </c:pt>
                <c:pt idx="20">
                  <c:v>6.3057116965494021E+21</c:v>
                </c:pt>
                <c:pt idx="21">
                  <c:v>6.1460475103923447E+21</c:v>
                </c:pt>
                <c:pt idx="22">
                  <c:v>5.9821233688381867E+21</c:v>
                </c:pt>
                <c:pt idx="23">
                  <c:v>5.8135789321208956E+21</c:v>
                </c:pt>
                <c:pt idx="24">
                  <c:v>5.6399999999999948E+21</c:v>
                </c:pt>
                <c:pt idx="25">
                  <c:v>5.4609065181524525E+21</c:v>
                </c:pt>
                <c:pt idx="26">
                  <c:v>5.2757369153512507E+21</c:v>
                </c:pt>
                <c:pt idx="27">
                  <c:v>5.0838272984042177E+21</c:v>
                </c:pt>
                <c:pt idx="28">
                  <c:v>4.8843832773442263E+21</c:v>
                </c:pt>
                <c:pt idx="29">
                  <c:v>4.6764409544011064E+21</c:v>
                </c:pt>
                <c:pt idx="30">
                  <c:v>4.4588115008374068E+21</c:v>
                </c:pt>
                <c:pt idx="31">
                  <c:v>4.2299999999999911E+21</c:v>
                </c:pt>
                <c:pt idx="32">
                  <c:v>3.9880822458921182E+21</c:v>
                </c:pt>
                <c:pt idx="33">
                  <c:v>3.7305093486010628E+21</c:v>
                </c:pt>
                <c:pt idx="34">
                  <c:v>3.45378053732427E+21</c:v>
                </c:pt>
                <c:pt idx="35">
                  <c:v>3.1528558482746906E+21</c:v>
                </c:pt>
                <c:pt idx="36">
                  <c:v>2.8199999999999853E+21</c:v>
                </c:pt>
                <c:pt idx="37">
                  <c:v>2.4421916386721E+21</c:v>
                </c:pt>
                <c:pt idx="38">
                  <c:v>1.9940411229460428E+21</c:v>
                </c:pt>
                <c:pt idx="39">
                  <c:v>1.4099999999999693E+21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2.5578494382665048E-298</c:v>
                </c:pt>
                <c:pt idx="79">
                  <c:v>1.3064483316094775E-288</c:v>
                </c:pt>
                <c:pt idx="80">
                  <c:v>4.7183983238807039E-279</c:v>
                </c:pt>
                <c:pt idx="81">
                  <c:v>1.2049859009361376E-269</c:v>
                </c:pt>
                <c:pt idx="82">
                  <c:v>2.1759771579610813E-260</c:v>
                </c:pt>
                <c:pt idx="83">
                  <c:v>2.7785083158742952E-251</c:v>
                </c:pt>
                <c:pt idx="84">
                  <c:v>2.5087308589463442E-242</c:v>
                </c:pt>
                <c:pt idx="85">
                  <c:v>1.6017009940500444E-233</c:v>
                </c:pt>
                <c:pt idx="86">
                  <c:v>7.2309243913733833E-225</c:v>
                </c:pt>
                <c:pt idx="87">
                  <c:v>2.3082943999871335E-216</c:v>
                </c:pt>
                <c:pt idx="88">
                  <c:v>5.2104301431220735E-208</c:v>
                </c:pt>
                <c:pt idx="89">
                  <c:v>8.3165070397085055E-200</c:v>
                </c:pt>
                <c:pt idx="90">
                  <c:v>9.3862765003920167E-192</c:v>
                </c:pt>
                <c:pt idx="91">
                  <c:v>7.4908436009985436E-184</c:v>
                </c:pt>
                <c:pt idx="92">
                  <c:v>4.227203134946185E-176</c:v>
                </c:pt>
                <c:pt idx="93">
                  <c:v>1.6867880225014327E-168</c:v>
                </c:pt>
                <c:pt idx="94">
                  <c:v>4.7594076158159728E-161</c:v>
                </c:pt>
                <c:pt idx="95">
                  <c:v>9.4957723869165636E-154</c:v>
                </c:pt>
                <c:pt idx="96">
                  <c:v>1.3396541478036204E-146</c:v>
                </c:pt>
                <c:pt idx="97">
                  <c:v>1.3364111557070621E-139</c:v>
                </c:pt>
                <c:pt idx="98">
                  <c:v>9.4269780011109419E-133</c:v>
                </c:pt>
                <c:pt idx="99">
                  <c:v>4.702078736442708E-126</c:v>
                </c:pt>
                <c:pt idx="100">
                  <c:v>1.6584115082369889E-119</c:v>
                </c:pt>
                <c:pt idx="101">
                  <c:v>4.1359921960399065E-113</c:v>
                </c:pt>
                <c:pt idx="102">
                  <c:v>7.2937709469735158E-107</c:v>
                </c:pt>
                <c:pt idx="103">
                  <c:v>9.0951430224021595E-101</c:v>
                </c:pt>
                <c:pt idx="104">
                  <c:v>8.0195859646272824E-95</c:v>
                </c:pt>
                <c:pt idx="105">
                  <c:v>5.0001077529639594E-89</c:v>
                </c:pt>
                <c:pt idx="106">
                  <c:v>2.2044070033843863E-83</c:v>
                </c:pt>
                <c:pt idx="107">
                  <c:v>6.8720957629715488E-78</c:v>
                </c:pt>
                <c:pt idx="108">
                  <c:v>1.5148569561818239E-72</c:v>
                </c:pt>
                <c:pt idx="109">
                  <c:v>2.3612341207185259E-67</c:v>
                </c:pt>
                <c:pt idx="110">
                  <c:v>2.6025044277552938E-62</c:v>
                </c:pt>
                <c:pt idx="111">
                  <c:v>2.0282846582245052E-57</c:v>
                </c:pt>
                <c:pt idx="112">
                  <c:v>1.1177671347322141E-52</c:v>
                </c:pt>
                <c:pt idx="113">
                  <c:v>4.3557081040631845E-48</c:v>
                </c:pt>
                <c:pt idx="114">
                  <c:v>1.200193308711504E-43</c:v>
                </c:pt>
                <c:pt idx="115">
                  <c:v>2.3384529440424337E-39</c:v>
                </c:pt>
                <c:pt idx="116">
                  <c:v>3.2217443038231324E-35</c:v>
                </c:pt>
                <c:pt idx="117">
                  <c:v>3.1386183012181568E-31</c:v>
                </c:pt>
                <c:pt idx="118">
                  <c:v>2.1620758913313257E-27</c:v>
                </c:pt>
                <c:pt idx="119">
                  <c:v>1.0531454635141156E-23</c:v>
                </c:pt>
                <c:pt idx="120">
                  <c:v>3.6273610183919976E-20</c:v>
                </c:pt>
                <c:pt idx="121">
                  <c:v>8.8344230101694746E-17</c:v>
                </c:pt>
                <c:pt idx="122">
                  <c:v>1.5214251159907138E-13</c:v>
                </c:pt>
                <c:pt idx="123">
                  <c:v>1.8527121321072984E-10</c:v>
                </c:pt>
                <c:pt idx="124">
                  <c:v>1.5953290321588508E-7</c:v>
                </c:pt>
                <c:pt idx="125">
                  <c:v>9.713539956739314E-5</c:v>
                </c:pt>
                <c:pt idx="126">
                  <c:v>4.1820546409686979E-2</c:v>
                </c:pt>
                <c:pt idx="127">
                  <c:v>12.731710085176223</c:v>
                </c:pt>
                <c:pt idx="128">
                  <c:v>2740.7446862599518</c:v>
                </c:pt>
                <c:pt idx="129">
                  <c:v>417191.19053654437</c:v>
                </c:pt>
                <c:pt idx="130">
                  <c:v>44904126.046953216</c:v>
                </c:pt>
                <c:pt idx="131">
                  <c:v>3417603970.1084437</c:v>
                </c:pt>
                <c:pt idx="132">
                  <c:v>183925223964.79813</c:v>
                </c:pt>
                <c:pt idx="133">
                  <c:v>6999136857418.7363</c:v>
                </c:pt>
                <c:pt idx="134">
                  <c:v>188334841036059.13</c:v>
                </c:pt>
                <c:pt idx="135">
                  <c:v>3583429822448893</c:v>
                </c:pt>
                <c:pt idx="136">
                  <c:v>4.8211184576985168E+16</c:v>
                </c:pt>
                <c:pt idx="137">
                  <c:v>4.5864359421747744E+17</c:v>
                </c:pt>
                <c:pt idx="138">
                  <c:v>3.0851657775393388E+18</c:v>
                </c:pt>
                <c:pt idx="139">
                  <c:v>1.4674149317320684E+19</c:v>
                </c:pt>
                <c:pt idx="140">
                  <c:v>4.9350570156931981E+19</c:v>
                </c:pt>
                <c:pt idx="141">
                  <c:v>1.1735099216302627E+20</c:v>
                </c:pt>
                <c:pt idx="142">
                  <c:v>1.9729806183492793E+20</c:v>
                </c:pt>
                <c:pt idx="143">
                  <c:v>2.3452003660995756E+20</c:v>
                </c:pt>
                <c:pt idx="144">
                  <c:v>1.9707352126155044E+20</c:v>
                </c:pt>
                <c:pt idx="145">
                  <c:v>1.1706416698429253E+20</c:v>
                </c:pt>
                <c:pt idx="146">
                  <c:v>4.9147669102867907E+19</c:v>
                </c:pt>
                <c:pt idx="147">
                  <c:v>1.4580465078965287E+19</c:v>
                </c:pt>
                <c:pt idx="148">
                  <c:v>3.0555729166746399E+18</c:v>
                </c:pt>
                <c:pt idx="149">
                  <c:v>4.5213502263606093E+17</c:v>
                </c:pt>
                <c:pt idx="150">
                  <c:v>4.7255236085116784E+16</c:v>
                </c:pt>
                <c:pt idx="151">
                  <c:v>1.36713321976796E+20</c:v>
                </c:pt>
                <c:pt idx="152">
                  <c:v>1.9061670152019653E+20</c:v>
                </c:pt>
                <c:pt idx="153">
                  <c:v>2.2872864427941144E+20</c:v>
                </c:pt>
                <c:pt idx="154">
                  <c:v>2.5648241575385727E+20</c:v>
                </c:pt>
                <c:pt idx="155">
                  <c:v>2.7508073210910396E+20</c:v>
                </c:pt>
                <c:pt idx="156">
                  <c:v>2.8432936289427577E+20</c:v>
                </c:pt>
                <c:pt idx="157">
                  <c:v>2.835980701030554E+20</c:v>
                </c:pt>
                <c:pt idx="158">
                  <c:v>2.7252738302068998E+20</c:v>
                </c:pt>
                <c:pt idx="159">
                  <c:v>2.5167899066012942E+20</c:v>
                </c:pt>
                <c:pt idx="160">
                  <c:v>2.2294057504186702E+20</c:v>
                </c:pt>
                <c:pt idx="161">
                  <c:v>1.894025022284339E+20</c:v>
                </c:pt>
                <c:pt idx="162">
                  <c:v>1.5466181306605581E+20</c:v>
                </c:pt>
                <c:pt idx="163">
                  <c:v>1.2190370624399604E+20</c:v>
                </c:pt>
                <c:pt idx="164">
                  <c:v>9.325341561465086E+19</c:v>
                </c:pt>
                <c:pt idx="165">
                  <c:v>6.9636847624199356E+19</c:v>
                </c:pt>
                <c:pt idx="166">
                  <c:v>5.1035168826860569E+19</c:v>
                </c:pt>
                <c:pt idx="167">
                  <c:v>3.6874827924035879E+19</c:v>
                </c:pt>
                <c:pt idx="168">
                  <c:v>2.6362772452959584E+19</c:v>
                </c:pt>
                <c:pt idx="169">
                  <c:v>1.8700341867314246E+19</c:v>
                </c:pt>
                <c:pt idx="170">
                  <c:v>1.3188370330307946E+19</c:v>
                </c:pt>
                <c:pt idx="171">
                  <c:v>9.2610310520813568E+18</c:v>
                </c:pt>
                <c:pt idx="172">
                  <c:v>6.4821146635311309E+18</c:v>
                </c:pt>
                <c:pt idx="173">
                  <c:v>4.525787747535828E+18</c:v>
                </c:pt>
                <c:pt idx="174">
                  <c:v>3.153759720875372E+18</c:v>
                </c:pt>
                <c:pt idx="175">
                  <c:v>2.1942707064789258E+18</c:v>
                </c:pt>
                <c:pt idx="176">
                  <c:v>1.5247629707302648E+18</c:v>
                </c:pt>
                <c:pt idx="177">
                  <c:v>1.0584135307579233E+18</c:v>
                </c:pt>
                <c:pt idx="178">
                  <c:v>7.340346178813312E+17</c:v>
                </c:pt>
                <c:pt idx="179">
                  <c:v>5.0867059146175136E+17</c:v>
                </c:pt>
                <c:pt idx="180">
                  <c:v>3.5225309885845549E+17</c:v>
                </c:pt>
                <c:pt idx="181">
                  <c:v>2.4378217900054211E+17</c:v>
                </c:pt>
                <c:pt idx="182">
                  <c:v>1.6861756726275373E+17</c:v>
                </c:pt>
                <c:pt idx="183">
                  <c:v>1.1656757876122566E+17</c:v>
                </c:pt>
                <c:pt idx="184">
                  <c:v>8.0545982124118016E+16</c:v>
                </c:pt>
                <c:pt idx="185">
                  <c:v>5.5630849372384816E+16</c:v>
                </c:pt>
                <c:pt idx="186">
                  <c:v>3.8406596922257592E+16</c:v>
                </c:pt>
                <c:pt idx="187">
                  <c:v>2.6504852707079544E+16</c:v>
                </c:pt>
                <c:pt idx="188">
                  <c:v>1.8284550042328196E+16</c:v>
                </c:pt>
                <c:pt idx="189">
                  <c:v>1.260931111687501E+16</c:v>
                </c:pt>
                <c:pt idx="190">
                  <c:v>8692700149126185</c:v>
                </c:pt>
                <c:pt idx="191">
                  <c:v>5990756177601881</c:v>
                </c:pt>
                <c:pt idx="192">
                  <c:v>4127422639579897</c:v>
                </c:pt>
                <c:pt idx="193">
                  <c:v>2842842580480055</c:v>
                </c:pt>
                <c:pt idx="194">
                  <c:v>1957532626978752</c:v>
                </c:pt>
                <c:pt idx="195">
                  <c:v>1347574793973741.8</c:v>
                </c:pt>
                <c:pt idx="196">
                  <c:v>927447631239535</c:v>
                </c:pt>
                <c:pt idx="197">
                  <c:v>638150633574915.5</c:v>
                </c:pt>
                <c:pt idx="198">
                  <c:v>438994062982674.88</c:v>
                </c:pt>
                <c:pt idx="199">
                  <c:v>301925497975574.88</c:v>
                </c:pt>
                <c:pt idx="200">
                  <c:v>207611046050008.47</c:v>
                </c:pt>
                <c:pt idx="201">
                  <c:v>142729660315328.56</c:v>
                </c:pt>
                <c:pt idx="202">
                  <c:v>98105757729332.156</c:v>
                </c:pt>
                <c:pt idx="203">
                  <c:v>67420882612482.164</c:v>
                </c:pt>
                <c:pt idx="204">
                  <c:v>46325172869775.398</c:v>
                </c:pt>
                <c:pt idx="205">
                  <c:v>31824763171593.395</c:v>
                </c:pt>
                <c:pt idx="206">
                  <c:v>21859564945227.773</c:v>
                </c:pt>
                <c:pt idx="207">
                  <c:v>15012346930749.883</c:v>
                </c:pt>
                <c:pt idx="208">
                  <c:v>10308342124974.76</c:v>
                </c:pt>
                <c:pt idx="209">
                  <c:v>7077249316579.0137</c:v>
                </c:pt>
                <c:pt idx="210">
                  <c:v>4858226697330.2441</c:v>
                </c:pt>
                <c:pt idx="211">
                  <c:v>3334500063109.6216</c:v>
                </c:pt>
                <c:pt idx="212">
                  <c:v>2288365114503.9058</c:v>
                </c:pt>
                <c:pt idx="213">
                  <c:v>1570230502589.5903</c:v>
                </c:pt>
                <c:pt idx="214">
                  <c:v>1077325110990.4072</c:v>
                </c:pt>
                <c:pt idx="215">
                  <c:v>739055639060.19788</c:v>
                </c:pt>
                <c:pt idx="216">
                  <c:v>506939445428.64264</c:v>
                </c:pt>
                <c:pt idx="217">
                  <c:v>347684379799.0332</c:v>
                </c:pt>
                <c:pt idx="218">
                  <c:v>238432743347.22458</c:v>
                </c:pt>
                <c:pt idx="219">
                  <c:v>163493181675.2775</c:v>
                </c:pt>
                <c:pt idx="220">
                  <c:v>112095397408.9485</c:v>
                </c:pt>
                <c:pt idx="221">
                  <c:v>76847827808.382477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0F-499D-B057-760982D62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405599"/>
        <c:axId val="1"/>
      </c:scatterChart>
      <c:valAx>
        <c:axId val="211540559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356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49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3E+21"/>
        </c:scaling>
        <c:delete val="0"/>
        <c:axPos val="l"/>
        <c:majorGridlines>
          <c:spPr>
            <a:ln w="2356">
              <a:solidFill>
                <a:srgbClr val="000000"/>
              </a:solidFill>
              <a:prstDash val="solid"/>
            </a:ln>
          </c:spPr>
        </c:majorGridlines>
        <c:numFmt formatCode="0.00E+00" sourceLinked="1"/>
        <c:majorTickMark val="in"/>
        <c:minorTickMark val="none"/>
        <c:tickLblPos val="nextTo"/>
        <c:spPr>
          <a:ln w="2356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49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405599"/>
        <c:crosses val="autoZero"/>
        <c:crossBetween val="midCat"/>
      </c:valAx>
      <c:spPr>
        <a:noFill/>
        <a:ln w="2356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01030927835057"/>
          <c:y val="0.40100250626566414"/>
          <c:w val="0.16082474226804125"/>
          <c:h val="8.771929824561403E-2"/>
        </c:manualLayout>
      </c:layout>
      <c:overlay val="0"/>
      <c:spPr>
        <a:solidFill>
          <a:srgbClr val="FFFFFF"/>
        </a:solidFill>
        <a:ln w="2356">
          <a:solidFill>
            <a:srgbClr val="000000"/>
          </a:solidFill>
          <a:prstDash val="solid"/>
        </a:ln>
      </c:spPr>
      <c:txPr>
        <a:bodyPr/>
        <a:lstStyle/>
        <a:p>
          <a:pPr>
            <a:defRPr sz="597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2356">
      <a:solidFill>
        <a:srgbClr val="000000"/>
      </a:solidFill>
      <a:prstDash val="solid"/>
    </a:ln>
  </c:spPr>
  <c:txPr>
    <a:bodyPr/>
    <a:lstStyle/>
    <a:p>
      <a:pPr>
        <a:defRPr sz="649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65420003497283E-2"/>
          <c:y val="0.04"/>
          <c:w val="0.90411045295534664"/>
          <c:h val="0.85411764705882354"/>
        </c:manualLayout>
      </c:layout>
      <c:scatterChart>
        <c:scatterStyle val="lineMarker"/>
        <c:varyColors val="0"/>
        <c:ser>
          <c:idx val="0"/>
          <c:order val="0"/>
          <c:tx>
            <c:strRef>
              <c:f>EF!$F$1</c:f>
              <c:strCache>
                <c:ptCount val="1"/>
                <c:pt idx="0">
                  <c:v>D(E)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EF!$A$2:$A$223</c:f>
              <c:numCache>
                <c:formatCode>General</c:formatCode>
                <c:ptCount val="222"/>
                <c:pt idx="0">
                  <c:v>-1.5</c:v>
                </c:pt>
                <c:pt idx="1">
                  <c:v>-1.49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-1.45</c:v>
                </c:pt>
                <c:pt idx="6">
                  <c:v>-1.44</c:v>
                </c:pt>
                <c:pt idx="7">
                  <c:v>-1.43</c:v>
                </c:pt>
                <c:pt idx="8">
                  <c:v>-1.42</c:v>
                </c:pt>
                <c:pt idx="9">
                  <c:v>-1.41</c:v>
                </c:pt>
                <c:pt idx="10">
                  <c:v>-1.4</c:v>
                </c:pt>
                <c:pt idx="11">
                  <c:v>-1.39</c:v>
                </c:pt>
                <c:pt idx="12">
                  <c:v>-1.38</c:v>
                </c:pt>
                <c:pt idx="13">
                  <c:v>-1.3699999999999999</c:v>
                </c:pt>
                <c:pt idx="14">
                  <c:v>-1.3599999999999999</c:v>
                </c:pt>
                <c:pt idx="15">
                  <c:v>-1.3499999999999999</c:v>
                </c:pt>
                <c:pt idx="16">
                  <c:v>-1.3399999999999999</c:v>
                </c:pt>
                <c:pt idx="17">
                  <c:v>-1.3299999999999998</c:v>
                </c:pt>
                <c:pt idx="18">
                  <c:v>-1.3199999999999998</c:v>
                </c:pt>
                <c:pt idx="19">
                  <c:v>-1.3099999999999998</c:v>
                </c:pt>
                <c:pt idx="20">
                  <c:v>-1.2999999999999998</c:v>
                </c:pt>
                <c:pt idx="21">
                  <c:v>-1.2899999999999998</c:v>
                </c:pt>
                <c:pt idx="22">
                  <c:v>-1.2799999999999998</c:v>
                </c:pt>
                <c:pt idx="23">
                  <c:v>-1.2699999999999998</c:v>
                </c:pt>
                <c:pt idx="24">
                  <c:v>-1.2599999999999998</c:v>
                </c:pt>
                <c:pt idx="25">
                  <c:v>-1.2499999999999998</c:v>
                </c:pt>
                <c:pt idx="26">
                  <c:v>-1.2399999999999998</c:v>
                </c:pt>
                <c:pt idx="27">
                  <c:v>-1.2299999999999998</c:v>
                </c:pt>
                <c:pt idx="28">
                  <c:v>-1.2199999999999998</c:v>
                </c:pt>
                <c:pt idx="29">
                  <c:v>-1.2099999999999997</c:v>
                </c:pt>
                <c:pt idx="30">
                  <c:v>-1.1999999999999997</c:v>
                </c:pt>
                <c:pt idx="31">
                  <c:v>-1.1899999999999997</c:v>
                </c:pt>
                <c:pt idx="32">
                  <c:v>-1.1799999999999997</c:v>
                </c:pt>
                <c:pt idx="33">
                  <c:v>-1.1699999999999997</c:v>
                </c:pt>
                <c:pt idx="34">
                  <c:v>-1.1599999999999997</c:v>
                </c:pt>
                <c:pt idx="35">
                  <c:v>-1.1499999999999997</c:v>
                </c:pt>
                <c:pt idx="36">
                  <c:v>-1.1399999999999997</c:v>
                </c:pt>
                <c:pt idx="37">
                  <c:v>-1.1299999999999997</c:v>
                </c:pt>
                <c:pt idx="38">
                  <c:v>-1.1199999999999997</c:v>
                </c:pt>
                <c:pt idx="39">
                  <c:v>-1.1099999999999997</c:v>
                </c:pt>
                <c:pt idx="40">
                  <c:v>-1.0999999999999996</c:v>
                </c:pt>
                <c:pt idx="41">
                  <c:v>-1.0899999999999996</c:v>
                </c:pt>
                <c:pt idx="42">
                  <c:v>-1.0799999999999996</c:v>
                </c:pt>
                <c:pt idx="43">
                  <c:v>-1.0699999999999996</c:v>
                </c:pt>
                <c:pt idx="44">
                  <c:v>-1.0599999999999996</c:v>
                </c:pt>
                <c:pt idx="45">
                  <c:v>-1.0499999999999996</c:v>
                </c:pt>
                <c:pt idx="46">
                  <c:v>-1.0399999999999996</c:v>
                </c:pt>
                <c:pt idx="47">
                  <c:v>-1.0299999999999996</c:v>
                </c:pt>
                <c:pt idx="48">
                  <c:v>-1.0199999999999996</c:v>
                </c:pt>
                <c:pt idx="49">
                  <c:v>-1.0099999999999996</c:v>
                </c:pt>
                <c:pt idx="50">
                  <c:v>-0.99999999999999956</c:v>
                </c:pt>
                <c:pt idx="51">
                  <c:v>-0.98999999999999955</c:v>
                </c:pt>
                <c:pt idx="52">
                  <c:v>-0.97999999999999954</c:v>
                </c:pt>
                <c:pt idx="53">
                  <c:v>-0.96999999999999953</c:v>
                </c:pt>
                <c:pt idx="54">
                  <c:v>-0.95999999999999952</c:v>
                </c:pt>
                <c:pt idx="55">
                  <c:v>-0.94999999999999951</c:v>
                </c:pt>
                <c:pt idx="56">
                  <c:v>-0.9399999999999995</c:v>
                </c:pt>
                <c:pt idx="57">
                  <c:v>-0.92999999999999949</c:v>
                </c:pt>
                <c:pt idx="58">
                  <c:v>-0.91999999999999948</c:v>
                </c:pt>
                <c:pt idx="59">
                  <c:v>-0.90999999999999948</c:v>
                </c:pt>
                <c:pt idx="60">
                  <c:v>-0.89999999999999947</c:v>
                </c:pt>
                <c:pt idx="61">
                  <c:v>-0.88999999999999946</c:v>
                </c:pt>
                <c:pt idx="62">
                  <c:v>-0.87999999999999945</c:v>
                </c:pt>
                <c:pt idx="63">
                  <c:v>-0.86999999999999944</c:v>
                </c:pt>
                <c:pt idx="64">
                  <c:v>-0.85999999999999943</c:v>
                </c:pt>
                <c:pt idx="65">
                  <c:v>-0.84999999999999942</c:v>
                </c:pt>
                <c:pt idx="66">
                  <c:v>-0.83999999999999941</c:v>
                </c:pt>
                <c:pt idx="67">
                  <c:v>-0.8299999999999994</c:v>
                </c:pt>
                <c:pt idx="68">
                  <c:v>-0.8199999999999994</c:v>
                </c:pt>
                <c:pt idx="69">
                  <c:v>-0.80999999999999939</c:v>
                </c:pt>
                <c:pt idx="70">
                  <c:v>-0.79999999999999938</c:v>
                </c:pt>
                <c:pt idx="71">
                  <c:v>-0.78999999999999937</c:v>
                </c:pt>
                <c:pt idx="72">
                  <c:v>-0.77999999999999936</c:v>
                </c:pt>
                <c:pt idx="73">
                  <c:v>-0.76999999999999935</c:v>
                </c:pt>
                <c:pt idx="74">
                  <c:v>-0.75999999999999934</c:v>
                </c:pt>
                <c:pt idx="75">
                  <c:v>-0.74999999999999933</c:v>
                </c:pt>
                <c:pt idx="76">
                  <c:v>-0.73999999999999932</c:v>
                </c:pt>
                <c:pt idx="77">
                  <c:v>-0.72999999999999932</c:v>
                </c:pt>
                <c:pt idx="78">
                  <c:v>-0.71999999999999931</c:v>
                </c:pt>
                <c:pt idx="79">
                  <c:v>-0.7099999999999993</c:v>
                </c:pt>
                <c:pt idx="80">
                  <c:v>-0.69999999999999929</c:v>
                </c:pt>
                <c:pt idx="81">
                  <c:v>-0.68999999999999928</c:v>
                </c:pt>
                <c:pt idx="82">
                  <c:v>-0.67999999999999927</c:v>
                </c:pt>
                <c:pt idx="83">
                  <c:v>-0.66999999999999926</c:v>
                </c:pt>
                <c:pt idx="84">
                  <c:v>-0.65999999999999925</c:v>
                </c:pt>
                <c:pt idx="85">
                  <c:v>-0.64999999999999925</c:v>
                </c:pt>
                <c:pt idx="86">
                  <c:v>-0.63999999999999924</c:v>
                </c:pt>
                <c:pt idx="87">
                  <c:v>-0.62999999999999923</c:v>
                </c:pt>
                <c:pt idx="88">
                  <c:v>-0.61999999999999922</c:v>
                </c:pt>
                <c:pt idx="89">
                  <c:v>-0.60999999999999921</c:v>
                </c:pt>
                <c:pt idx="90">
                  <c:v>-0.5999999999999992</c:v>
                </c:pt>
                <c:pt idx="91">
                  <c:v>-0.58999999999999919</c:v>
                </c:pt>
                <c:pt idx="92">
                  <c:v>-0.57999999999999918</c:v>
                </c:pt>
                <c:pt idx="93">
                  <c:v>-0.56999999999999917</c:v>
                </c:pt>
                <c:pt idx="94">
                  <c:v>-0.55999999999999917</c:v>
                </c:pt>
                <c:pt idx="95">
                  <c:v>-0.54999999999999916</c:v>
                </c:pt>
                <c:pt idx="96">
                  <c:v>-0.53999999999999915</c:v>
                </c:pt>
                <c:pt idx="97">
                  <c:v>-0.52999999999999914</c:v>
                </c:pt>
                <c:pt idx="98">
                  <c:v>-0.51999999999999913</c:v>
                </c:pt>
                <c:pt idx="99">
                  <c:v>-0.50999999999999912</c:v>
                </c:pt>
                <c:pt idx="100">
                  <c:v>-0.49999999999999911</c:v>
                </c:pt>
                <c:pt idx="101">
                  <c:v>-0.4899999999999991</c:v>
                </c:pt>
                <c:pt idx="102">
                  <c:v>-0.47999999999999909</c:v>
                </c:pt>
                <c:pt idx="103">
                  <c:v>-0.46999999999999909</c:v>
                </c:pt>
                <c:pt idx="104">
                  <c:v>-0.45999999999999908</c:v>
                </c:pt>
                <c:pt idx="105">
                  <c:v>-0.44999999999999907</c:v>
                </c:pt>
                <c:pt idx="106">
                  <c:v>-0.43999999999999906</c:v>
                </c:pt>
                <c:pt idx="107">
                  <c:v>-0.42999999999999905</c:v>
                </c:pt>
                <c:pt idx="108">
                  <c:v>-0.41999999999999904</c:v>
                </c:pt>
                <c:pt idx="109">
                  <c:v>-0.40999999999999903</c:v>
                </c:pt>
                <c:pt idx="110">
                  <c:v>-0.39999999999999902</c:v>
                </c:pt>
                <c:pt idx="111">
                  <c:v>-0.38999999999999901</c:v>
                </c:pt>
                <c:pt idx="112">
                  <c:v>-0.37999999999999901</c:v>
                </c:pt>
                <c:pt idx="113">
                  <c:v>-0.369999999999999</c:v>
                </c:pt>
                <c:pt idx="114">
                  <c:v>-0.35999999999999899</c:v>
                </c:pt>
                <c:pt idx="115">
                  <c:v>-0.34999999999999898</c:v>
                </c:pt>
                <c:pt idx="116">
                  <c:v>-0.33999999999999897</c:v>
                </c:pt>
                <c:pt idx="117">
                  <c:v>-0.32999999999999896</c:v>
                </c:pt>
                <c:pt idx="118">
                  <c:v>-0.31999999999999895</c:v>
                </c:pt>
                <c:pt idx="119">
                  <c:v>-0.30999999999999894</c:v>
                </c:pt>
                <c:pt idx="120">
                  <c:v>-0.29999999999999893</c:v>
                </c:pt>
                <c:pt idx="121">
                  <c:v>-0.28999999999999893</c:v>
                </c:pt>
                <c:pt idx="122">
                  <c:v>-0.27999999999999892</c:v>
                </c:pt>
                <c:pt idx="123">
                  <c:v>-0.26999999999999891</c:v>
                </c:pt>
                <c:pt idx="124">
                  <c:v>-0.2599999999999989</c:v>
                </c:pt>
                <c:pt idx="125">
                  <c:v>-0.24999999999999889</c:v>
                </c:pt>
                <c:pt idx="126">
                  <c:v>-0.23999999999999888</c:v>
                </c:pt>
                <c:pt idx="127">
                  <c:v>-0.22999999999999887</c:v>
                </c:pt>
                <c:pt idx="128">
                  <c:v>-0.21999999999999886</c:v>
                </c:pt>
                <c:pt idx="129">
                  <c:v>-0.20999999999999885</c:v>
                </c:pt>
                <c:pt idx="130">
                  <c:v>-0.19999999999999885</c:v>
                </c:pt>
                <c:pt idx="131">
                  <c:v>-0.18999999999999884</c:v>
                </c:pt>
                <c:pt idx="132">
                  <c:v>-0.17999999999999883</c:v>
                </c:pt>
                <c:pt idx="133">
                  <c:v>-0.16999999999999882</c:v>
                </c:pt>
                <c:pt idx="134">
                  <c:v>-0.15999999999999881</c:v>
                </c:pt>
                <c:pt idx="135">
                  <c:v>-0.1499999999999988</c:v>
                </c:pt>
                <c:pt idx="136">
                  <c:v>-0.13999999999999879</c:v>
                </c:pt>
                <c:pt idx="137">
                  <c:v>-0.12999999999999878</c:v>
                </c:pt>
                <c:pt idx="138">
                  <c:v>-0.11999999999999879</c:v>
                </c:pt>
                <c:pt idx="139">
                  <c:v>-0.10999999999999879</c:v>
                </c:pt>
                <c:pt idx="140">
                  <c:v>-9.9999999999998798E-2</c:v>
                </c:pt>
                <c:pt idx="141">
                  <c:v>-8.9999999999998803E-2</c:v>
                </c:pt>
                <c:pt idx="142">
                  <c:v>-7.9999999999998808E-2</c:v>
                </c:pt>
                <c:pt idx="143">
                  <c:v>-6.9999999999998813E-2</c:v>
                </c:pt>
                <c:pt idx="144">
                  <c:v>-5.9999999999998811E-2</c:v>
                </c:pt>
                <c:pt idx="145">
                  <c:v>-4.9999999999998809E-2</c:v>
                </c:pt>
                <c:pt idx="146">
                  <c:v>-3.9999999999998807E-2</c:v>
                </c:pt>
                <c:pt idx="147">
                  <c:v>-2.9999999999998805E-2</c:v>
                </c:pt>
                <c:pt idx="148">
                  <c:v>-1.9999999999998803E-2</c:v>
                </c:pt>
                <c:pt idx="149">
                  <c:v>-9.9999999999988032E-3</c:v>
                </c:pt>
                <c:pt idx="150">
                  <c:v>1.1969591984239969E-15</c:v>
                </c:pt>
                <c:pt idx="151">
                  <c:v>1.0000000000001197E-2</c:v>
                </c:pt>
                <c:pt idx="152">
                  <c:v>2.0000000000001197E-2</c:v>
                </c:pt>
                <c:pt idx="153">
                  <c:v>3.0000000000001199E-2</c:v>
                </c:pt>
                <c:pt idx="154">
                  <c:v>4.0000000000001201E-2</c:v>
                </c:pt>
                <c:pt idx="155">
                  <c:v>5.0000000000001203E-2</c:v>
                </c:pt>
                <c:pt idx="156">
                  <c:v>6.0000000000001205E-2</c:v>
                </c:pt>
                <c:pt idx="157">
                  <c:v>7.00000000000012E-2</c:v>
                </c:pt>
                <c:pt idx="158">
                  <c:v>8.0000000000001195E-2</c:v>
                </c:pt>
                <c:pt idx="159">
                  <c:v>9.000000000000119E-2</c:v>
                </c:pt>
                <c:pt idx="160">
                  <c:v>0.10000000000000119</c:v>
                </c:pt>
                <c:pt idx="161">
                  <c:v>0.11000000000000118</c:v>
                </c:pt>
                <c:pt idx="162">
                  <c:v>0.12000000000000118</c:v>
                </c:pt>
                <c:pt idx="163">
                  <c:v>0.13000000000000117</c:v>
                </c:pt>
                <c:pt idx="164">
                  <c:v>0.14000000000000118</c:v>
                </c:pt>
                <c:pt idx="165">
                  <c:v>0.15000000000000119</c:v>
                </c:pt>
                <c:pt idx="166">
                  <c:v>0.1600000000000012</c:v>
                </c:pt>
                <c:pt idx="167">
                  <c:v>0.17000000000000121</c:v>
                </c:pt>
                <c:pt idx="168">
                  <c:v>0.18000000000000121</c:v>
                </c:pt>
                <c:pt idx="169">
                  <c:v>0.19000000000000122</c:v>
                </c:pt>
                <c:pt idx="170">
                  <c:v>0.20000000000000123</c:v>
                </c:pt>
                <c:pt idx="171">
                  <c:v>0.21000000000000124</c:v>
                </c:pt>
                <c:pt idx="172">
                  <c:v>0.22000000000000125</c:v>
                </c:pt>
                <c:pt idx="173">
                  <c:v>0.23000000000000126</c:v>
                </c:pt>
                <c:pt idx="174">
                  <c:v>0.24000000000000127</c:v>
                </c:pt>
                <c:pt idx="175">
                  <c:v>0.25000000000000128</c:v>
                </c:pt>
                <c:pt idx="176">
                  <c:v>0.26000000000000129</c:v>
                </c:pt>
                <c:pt idx="177">
                  <c:v>0.27000000000000129</c:v>
                </c:pt>
                <c:pt idx="178">
                  <c:v>0.2800000000000013</c:v>
                </c:pt>
                <c:pt idx="179">
                  <c:v>0.29000000000000131</c:v>
                </c:pt>
                <c:pt idx="180">
                  <c:v>0.30000000000000132</c:v>
                </c:pt>
                <c:pt idx="181">
                  <c:v>0.31000000000000133</c:v>
                </c:pt>
                <c:pt idx="182">
                  <c:v>0.32000000000000134</c:v>
                </c:pt>
                <c:pt idx="183">
                  <c:v>0.33000000000000135</c:v>
                </c:pt>
                <c:pt idx="184">
                  <c:v>0.34000000000000136</c:v>
                </c:pt>
                <c:pt idx="185">
                  <c:v>0.35000000000000137</c:v>
                </c:pt>
                <c:pt idx="186">
                  <c:v>0.36000000000000137</c:v>
                </c:pt>
                <c:pt idx="187">
                  <c:v>0.37000000000000138</c:v>
                </c:pt>
                <c:pt idx="188">
                  <c:v>0.38000000000000139</c:v>
                </c:pt>
                <c:pt idx="189">
                  <c:v>0.3900000000000014</c:v>
                </c:pt>
                <c:pt idx="190">
                  <c:v>0.40000000000000141</c:v>
                </c:pt>
                <c:pt idx="191">
                  <c:v>0.41000000000000142</c:v>
                </c:pt>
                <c:pt idx="192">
                  <c:v>0.42000000000000143</c:v>
                </c:pt>
                <c:pt idx="193">
                  <c:v>0.43000000000000144</c:v>
                </c:pt>
                <c:pt idx="194">
                  <c:v>0.44000000000000145</c:v>
                </c:pt>
                <c:pt idx="195">
                  <c:v>0.45000000000000145</c:v>
                </c:pt>
                <c:pt idx="196">
                  <c:v>0.46000000000000146</c:v>
                </c:pt>
                <c:pt idx="197">
                  <c:v>0.47000000000000147</c:v>
                </c:pt>
                <c:pt idx="198">
                  <c:v>0.48000000000000148</c:v>
                </c:pt>
                <c:pt idx="199">
                  <c:v>0.49000000000000149</c:v>
                </c:pt>
                <c:pt idx="200">
                  <c:v>0.50000000000000144</c:v>
                </c:pt>
                <c:pt idx="201">
                  <c:v>0.51000000000000145</c:v>
                </c:pt>
                <c:pt idx="202">
                  <c:v>0.52000000000000146</c:v>
                </c:pt>
                <c:pt idx="203">
                  <c:v>0.53000000000000147</c:v>
                </c:pt>
                <c:pt idx="204">
                  <c:v>0.54000000000000148</c:v>
                </c:pt>
                <c:pt idx="205">
                  <c:v>0.55000000000000149</c:v>
                </c:pt>
                <c:pt idx="206">
                  <c:v>0.5600000000000015</c:v>
                </c:pt>
                <c:pt idx="207">
                  <c:v>0.57000000000000151</c:v>
                </c:pt>
                <c:pt idx="208">
                  <c:v>0.58000000000000151</c:v>
                </c:pt>
                <c:pt idx="209">
                  <c:v>0.59000000000000152</c:v>
                </c:pt>
                <c:pt idx="210">
                  <c:v>0.60000000000000153</c:v>
                </c:pt>
                <c:pt idx="211">
                  <c:v>0.61000000000000154</c:v>
                </c:pt>
                <c:pt idx="212">
                  <c:v>0.62000000000000155</c:v>
                </c:pt>
                <c:pt idx="213">
                  <c:v>0.63000000000000156</c:v>
                </c:pt>
                <c:pt idx="214">
                  <c:v>0.64000000000000157</c:v>
                </c:pt>
                <c:pt idx="215">
                  <c:v>0.65000000000000158</c:v>
                </c:pt>
                <c:pt idx="216">
                  <c:v>0.66000000000000159</c:v>
                </c:pt>
                <c:pt idx="217">
                  <c:v>0.67000000000000159</c:v>
                </c:pt>
                <c:pt idx="218">
                  <c:v>0.6800000000000016</c:v>
                </c:pt>
                <c:pt idx="219">
                  <c:v>0.69000000000000161</c:v>
                </c:pt>
                <c:pt idx="220">
                  <c:v>0.70000000000000162</c:v>
                </c:pt>
                <c:pt idx="221">
                  <c:v>0.71000000000000163</c:v>
                </c:pt>
              </c:numCache>
            </c:numRef>
          </c:xVal>
          <c:yVal>
            <c:numRef>
              <c:f>EF!$F$2:$F$223</c:f>
              <c:numCache>
                <c:formatCode>0.00E+00</c:formatCode>
                <c:ptCount val="222"/>
                <c:pt idx="0">
                  <c:v>8.9176230016748282E+21</c:v>
                </c:pt>
                <c:pt idx="1">
                  <c:v>8.8054471777417398E+21</c:v>
                </c:pt>
                <c:pt idx="2">
                  <c:v>8.6918237441862549E+21</c:v>
                </c:pt>
                <c:pt idx="3">
                  <c:v>8.5766951677204879E+21</c:v>
                </c:pt>
                <c:pt idx="4">
                  <c:v>8.4599999999999979E+21</c:v>
                </c:pt>
                <c:pt idx="5">
                  <c:v>8.3416724941704559E+21</c:v>
                </c:pt>
                <c:pt idx="6">
                  <c:v>8.2216421717318702E+21</c:v>
                </c:pt>
                <c:pt idx="7">
                  <c:v>8.099833331618618E+21</c:v>
                </c:pt>
                <c:pt idx="8">
                  <c:v>7.9761644917842541E+21</c:v>
                </c:pt>
                <c:pt idx="9">
                  <c:v>7.850547751590328E+21</c:v>
                </c:pt>
                <c:pt idx="10">
                  <c:v>7.7228880608228394E+21</c:v>
                </c:pt>
                <c:pt idx="11">
                  <c:v>7.5930823780596481E+21</c:v>
                </c:pt>
                <c:pt idx="12">
                  <c:v>7.4610186972021423E+21</c:v>
                </c:pt>
                <c:pt idx="13">
                  <c:v>7.3265749160163478E+21</c:v>
                </c:pt>
                <c:pt idx="14">
                  <c:v>7.1896175141658233E+21</c:v>
                </c:pt>
                <c:pt idx="15">
                  <c:v>7.0499999999999963E+21</c:v>
                </c:pt>
                <c:pt idx="16">
                  <c:v>6.9075610746485578E+21</c:v>
                </c:pt>
                <c:pt idx="17">
                  <c:v>6.7621224478709299E+21</c:v>
                </c:pt>
                <c:pt idx="18">
                  <c:v>6.6134862213510311E+21</c:v>
                </c:pt>
                <c:pt idx="19">
                  <c:v>6.4614317298877297E+21</c:v>
                </c:pt>
                <c:pt idx="20">
                  <c:v>6.3057116965494021E+21</c:v>
                </c:pt>
                <c:pt idx="21">
                  <c:v>6.1460475103923447E+21</c:v>
                </c:pt>
                <c:pt idx="22">
                  <c:v>5.9821233688381867E+21</c:v>
                </c:pt>
                <c:pt idx="23">
                  <c:v>5.8135789321208956E+21</c:v>
                </c:pt>
                <c:pt idx="24">
                  <c:v>5.6399999999999948E+21</c:v>
                </c:pt>
                <c:pt idx="25">
                  <c:v>5.4609065181524525E+21</c:v>
                </c:pt>
                <c:pt idx="26">
                  <c:v>5.2757369153512507E+21</c:v>
                </c:pt>
                <c:pt idx="27">
                  <c:v>5.0838272984042177E+21</c:v>
                </c:pt>
                <c:pt idx="28">
                  <c:v>4.8843832773442263E+21</c:v>
                </c:pt>
                <c:pt idx="29">
                  <c:v>4.6764409544011064E+21</c:v>
                </c:pt>
                <c:pt idx="30">
                  <c:v>4.4588115008374068E+21</c:v>
                </c:pt>
                <c:pt idx="31">
                  <c:v>4.2299999999999911E+21</c:v>
                </c:pt>
                <c:pt idx="32">
                  <c:v>3.9880822458921182E+21</c:v>
                </c:pt>
                <c:pt idx="33">
                  <c:v>3.7305093486010628E+21</c:v>
                </c:pt>
                <c:pt idx="34">
                  <c:v>3.45378053732427E+21</c:v>
                </c:pt>
                <c:pt idx="35">
                  <c:v>3.1528558482746906E+21</c:v>
                </c:pt>
                <c:pt idx="36">
                  <c:v>2.8199999999999853E+21</c:v>
                </c:pt>
                <c:pt idx="37">
                  <c:v>2.4421916386721E+21</c:v>
                </c:pt>
                <c:pt idx="38">
                  <c:v>1.9940411229460428E+21</c:v>
                </c:pt>
                <c:pt idx="39">
                  <c:v>1.4099999999999693E+21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2.5578494382665557E-298</c:v>
                </c:pt>
                <c:pt idx="79">
                  <c:v>1.3064483316095162E-288</c:v>
                </c:pt>
                <c:pt idx="80">
                  <c:v>4.7183983238809082E-279</c:v>
                </c:pt>
                <c:pt idx="81">
                  <c:v>1.2049859009362144E-269</c:v>
                </c:pt>
                <c:pt idx="82">
                  <c:v>2.1759771579612846E-260</c:v>
                </c:pt>
                <c:pt idx="83">
                  <c:v>2.778508315874677E-251</c:v>
                </c:pt>
                <c:pt idx="84">
                  <c:v>2.5087308589468504E-242</c:v>
                </c:pt>
                <c:pt idx="85">
                  <c:v>1.6017009940505195E-233</c:v>
                </c:pt>
                <c:pt idx="86">
                  <c:v>7.2309243913765351E-225</c:v>
                </c:pt>
                <c:pt idx="87">
                  <c:v>2.308294399988611E-216</c:v>
                </c:pt>
                <c:pt idx="88">
                  <c:v>5.2104301431269744E-208</c:v>
                </c:pt>
                <c:pt idx="89">
                  <c:v>8.3165070397199974E-200</c:v>
                </c:pt>
                <c:pt idx="90">
                  <c:v>9.386276500411068E-192</c:v>
                </c:pt>
                <c:pt idx="91">
                  <c:v>7.4908436010208802E-184</c:v>
                </c:pt>
                <c:pt idx="92">
                  <c:v>4.2272031349647021E-176</c:v>
                </c:pt>
                <c:pt idx="93">
                  <c:v>1.6867880225122877E-168</c:v>
                </c:pt>
                <c:pt idx="94">
                  <c:v>4.7594076158609673E-161</c:v>
                </c:pt>
                <c:pt idx="95">
                  <c:v>9.4957723870484409E-154</c:v>
                </c:pt>
                <c:pt idx="96">
                  <c:v>1.3396541478309521E-146</c:v>
                </c:pt>
                <c:pt idx="97">
                  <c:v>1.3364111557471163E-139</c:v>
                </c:pt>
                <c:pt idx="98">
                  <c:v>9.4269780015260112E-133</c:v>
                </c:pt>
                <c:pt idx="99">
                  <c:v>4.7020787367468481E-126</c:v>
                </c:pt>
                <c:pt idx="100">
                  <c:v>1.658411508394573E-119</c:v>
                </c:pt>
                <c:pt idx="101">
                  <c:v>4.1359921966172521E-113</c:v>
                </c:pt>
                <c:pt idx="102">
                  <c:v>7.2937709484692148E-107</c:v>
                </c:pt>
                <c:pt idx="103">
                  <c:v>9.0951430251420809E-101</c:v>
                </c:pt>
                <c:pt idx="104">
                  <c:v>8.0195859681763718E-95</c:v>
                </c:pt>
                <c:pt idx="105">
                  <c:v>5.0001077562146883E-89</c:v>
                </c:pt>
                <c:pt idx="106">
                  <c:v>2.204407005489761E-83</c:v>
                </c:pt>
                <c:pt idx="107">
                  <c:v>6.8720957726134619E-78</c:v>
                </c:pt>
                <c:pt idx="108">
                  <c:v>1.514856959304177E-72</c:v>
                </c:pt>
                <c:pt idx="109">
                  <c:v>2.3612341278681922E-67</c:v>
                </c:pt>
                <c:pt idx="110">
                  <c:v>2.6025044393317202E-62</c:v>
                </c:pt>
                <c:pt idx="111">
                  <c:v>2.0282846714785454E-57</c:v>
                </c:pt>
                <c:pt idx="112">
                  <c:v>1.1177671454623952E-52</c:v>
                </c:pt>
                <c:pt idx="113">
                  <c:v>4.3557081654889846E-48</c:v>
                </c:pt>
                <c:pt idx="114">
                  <c:v>1.2001933335759962E-43</c:v>
                </c:pt>
                <c:pt idx="115">
                  <c:v>2.3384530152118447E-39</c:v>
                </c:pt>
                <c:pt idx="116">
                  <c:v>3.2217444478661282E-35</c:v>
                </c:pt>
                <c:pt idx="117">
                  <c:v>3.1386185073646339E-31</c:v>
                </c:pt>
                <c:pt idx="118">
                  <c:v>2.1620760999459204E-27</c:v>
                </c:pt>
                <c:pt idx="119">
                  <c:v>1.0531456127930254E-23</c:v>
                </c:pt>
                <c:pt idx="120">
                  <c:v>3.6273617737228315E-20</c:v>
                </c:pt>
                <c:pt idx="121">
                  <c:v>8.8344257126399747E-17</c:v>
                </c:pt>
                <c:pt idx="122">
                  <c:v>1.5214257996971876E-13</c:v>
                </c:pt>
                <c:pt idx="123">
                  <c:v>1.8527133552113229E-10</c:v>
                </c:pt>
                <c:pt idx="124">
                  <c:v>1.5953305793431792E-7</c:v>
                </c:pt>
                <c:pt idx="125">
                  <c:v>9.7135537957695816E-5</c:v>
                </c:pt>
                <c:pt idx="126">
                  <c:v>4.1820633939131074E-2</c:v>
                </c:pt>
                <c:pt idx="127">
                  <c:v>12.731749231190244</c:v>
                </c:pt>
                <c:pt idx="128">
                  <c:v>2740.7570658347031</c:v>
                </c:pt>
                <c:pt idx="129">
                  <c:v>417193.95880761504</c:v>
                </c:pt>
                <c:pt idx="130">
                  <c:v>44904563.766632639</c:v>
                </c:pt>
                <c:pt idx="131">
                  <c:v>3417652910.5517497</c:v>
                </c:pt>
                <c:pt idx="132">
                  <c:v>183929093188.11377</c:v>
                </c:pt>
                <c:pt idx="133">
                  <c:v>6999353160809.4297</c:v>
                </c:pt>
                <c:pt idx="134">
                  <c:v>188343391424613.97</c:v>
                </c:pt>
                <c:pt idx="135">
                  <c:v>3583668818334157.5</c:v>
                </c:pt>
                <c:pt idx="136">
                  <c:v>4.8215908204697528E+16</c:v>
                </c:pt>
                <c:pt idx="137">
                  <c:v>4.5870960874673613E+17</c:v>
                </c:pt>
                <c:pt idx="138">
                  <c:v>3.0858181251003827E+18</c:v>
                </c:pt>
                <c:pt idx="139">
                  <c:v>1.467870747989429E+19</c:v>
                </c:pt>
                <c:pt idx="140">
                  <c:v>4.9373090001601888E+19</c:v>
                </c:pt>
                <c:pt idx="141">
                  <c:v>1.1742965983914439E+20</c:v>
                </c:pt>
                <c:pt idx="142">
                  <c:v>1.9749236000639097E+20</c:v>
                </c:pt>
                <c:pt idx="143">
                  <c:v>2.3485931967826923E+20</c:v>
                </c:pt>
                <c:pt idx="144">
                  <c:v>1.9749236000637459E+20</c:v>
                </c:pt>
                <c:pt idx="145">
                  <c:v>1.1742965983912487E+20</c:v>
                </c:pt>
                <c:pt idx="146">
                  <c:v>4.9373090001589527E+19</c:v>
                </c:pt>
                <c:pt idx="147">
                  <c:v>1.4678707479889377E+19</c:v>
                </c:pt>
                <c:pt idx="148">
                  <c:v>3.0858181250990863E+18</c:v>
                </c:pt>
                <c:pt idx="149">
                  <c:v>4.5870960874650432E+17</c:v>
                </c:pt>
                <c:pt idx="150">
                  <c:v>4.826469011302048E+16</c:v>
                </c:pt>
                <c:pt idx="151">
                  <c:v>1.4100358366882677E+20</c:v>
                </c:pt>
                <c:pt idx="152">
                  <c:v>1.9940430063800382E+20</c:v>
                </c:pt>
                <c:pt idx="153">
                  <c:v>2.4421917086656974E+20</c:v>
                </c:pt>
                <c:pt idx="154">
                  <c:v>2.820000001839333E+20</c:v>
                </c:pt>
                <c:pt idx="155">
                  <c:v>3.1528558483089175E+20</c:v>
                </c:pt>
                <c:pt idx="156">
                  <c:v>3.4537805373247645E+20</c:v>
                </c:pt>
                <c:pt idx="157">
                  <c:v>3.7305093486011082E+20</c:v>
                </c:pt>
                <c:pt idx="158">
                  <c:v>3.9880822458921576E+20</c:v>
                </c:pt>
                <c:pt idx="159">
                  <c:v>4.2300000000000282E+20</c:v>
                </c:pt>
                <c:pt idx="160">
                  <c:v>4.4588115008374414E+20</c:v>
                </c:pt>
                <c:pt idx="161">
                  <c:v>4.6764409544011389E+20</c:v>
                </c:pt>
                <c:pt idx="162">
                  <c:v>4.8843832773442581E+20</c:v>
                </c:pt>
                <c:pt idx="163">
                  <c:v>5.0838272984042478E+20</c:v>
                </c:pt>
                <c:pt idx="164">
                  <c:v>5.2757369153512794E+20</c:v>
                </c:pt>
                <c:pt idx="165">
                  <c:v>5.4609065181524794E+20</c:v>
                </c:pt>
                <c:pt idx="166">
                  <c:v>5.6400000000000216E+20</c:v>
                </c:pt>
                <c:pt idx="167">
                  <c:v>5.8135789321209217E+20</c:v>
                </c:pt>
                <c:pt idx="168">
                  <c:v>5.9821233688382118E+20</c:v>
                </c:pt>
                <c:pt idx="169">
                  <c:v>6.1460475103923693E+20</c:v>
                </c:pt>
                <c:pt idx="170">
                  <c:v>6.305711696549426E+20</c:v>
                </c:pt>
                <c:pt idx="171">
                  <c:v>6.4614317298877543E+20</c:v>
                </c:pt>
                <c:pt idx="172">
                  <c:v>6.6134862213510542E+20</c:v>
                </c:pt>
                <c:pt idx="173">
                  <c:v>6.7621224478709527E+20</c:v>
                </c:pt>
                <c:pt idx="174">
                  <c:v>6.9075610746485801E+20</c:v>
                </c:pt>
                <c:pt idx="175">
                  <c:v>7.0500000000000184E+20</c:v>
                </c:pt>
                <c:pt idx="176">
                  <c:v>7.189617514165844E+20</c:v>
                </c:pt>
                <c:pt idx="177">
                  <c:v>7.3265749160163685E+20</c:v>
                </c:pt>
                <c:pt idx="178">
                  <c:v>7.4610186972021627E+20</c:v>
                </c:pt>
                <c:pt idx="179">
                  <c:v>7.5930823780596672E+20</c:v>
                </c:pt>
                <c:pt idx="180">
                  <c:v>7.7228880608228593E+20</c:v>
                </c:pt>
                <c:pt idx="181">
                  <c:v>7.8505477515903487E+20</c:v>
                </c:pt>
                <c:pt idx="182">
                  <c:v>7.9761644917842733E+20</c:v>
                </c:pt>
                <c:pt idx="183">
                  <c:v>8.0998333316186374E+20</c:v>
                </c:pt>
                <c:pt idx="184">
                  <c:v>8.2216421717318907E+20</c:v>
                </c:pt>
                <c:pt idx="185">
                  <c:v>8.3416724941704751E+20</c:v>
                </c:pt>
                <c:pt idx="186">
                  <c:v>8.460000000000017E+20</c:v>
                </c:pt>
                <c:pt idx="187">
                  <c:v>8.576695167720506E+20</c:v>
                </c:pt>
                <c:pt idx="188">
                  <c:v>8.691823744186273E+20</c:v>
                </c:pt>
                <c:pt idx="189">
                  <c:v>8.8054471777417573E+20</c:v>
                </c:pt>
                <c:pt idx="190">
                  <c:v>8.917623001674846E+20</c:v>
                </c:pt>
                <c:pt idx="191">
                  <c:v>9.0284051747803326E+20</c:v>
                </c:pt>
                <c:pt idx="192">
                  <c:v>9.1378443847550973E+20</c:v>
                </c:pt>
                <c:pt idx="193">
                  <c:v>9.2459883192658362E+20</c:v>
                </c:pt>
                <c:pt idx="194">
                  <c:v>9.3528819088022425E+20</c:v>
                </c:pt>
                <c:pt idx="195">
                  <c:v>9.4585675448241265E+20</c:v>
                </c:pt>
                <c:pt idx="196">
                  <c:v>9.5630852762066433E+20</c:v>
                </c:pt>
                <c:pt idx="197">
                  <c:v>9.6664729865654868E+20</c:v>
                </c:pt>
                <c:pt idx="198">
                  <c:v>9.7687665546884835E+20</c:v>
                </c:pt>
                <c:pt idx="199">
                  <c:v>9.8700000000000144E+20</c:v>
                </c:pt>
                <c:pt idx="200">
                  <c:v>9.9702056147303347E+20</c:v>
                </c:pt>
                <c:pt idx="201">
                  <c:v>1.0069414084245433E+21</c:v>
                </c:pt>
                <c:pt idx="202">
                  <c:v>1.0167654596808464E+21</c:v>
                </c:pt>
                <c:pt idx="203">
                  <c:v>1.0264954943885545E+21</c:v>
                </c:pt>
                <c:pt idx="204">
                  <c:v>1.0361341611972858E+21</c:v>
                </c:pt>
                <c:pt idx="205">
                  <c:v>1.04568398668049E+21</c:v>
                </c:pt>
                <c:pt idx="206">
                  <c:v>1.055147383070253E+21</c:v>
                </c:pt>
                <c:pt idx="207">
                  <c:v>1.064526655373177E+21</c:v>
                </c:pt>
                <c:pt idx="208">
                  <c:v>1.0738240079268124E+21</c:v>
                </c:pt>
                <c:pt idx="209">
                  <c:v>1.0830415504494752E+21</c:v>
                </c:pt>
                <c:pt idx="210">
                  <c:v>1.092181303630493E+21</c:v>
                </c:pt>
                <c:pt idx="211">
                  <c:v>1.1012452043028397E+21</c:v>
                </c:pt>
                <c:pt idx="212">
                  <c:v>1.1102351102356668E+21</c:v>
                </c:pt>
                <c:pt idx="213">
                  <c:v>1.1191528045803232E+21</c:v>
                </c:pt>
                <c:pt idx="214">
                  <c:v>1.1280000000000013E+21</c:v>
                </c:pt>
                <c:pt idx="215">
                  <c:v>1.1367783425100968E+21</c:v>
                </c:pt>
                <c:pt idx="216">
                  <c:v>1.1454894150536718E+21</c:v>
                </c:pt>
                <c:pt idx="217">
                  <c:v>1.1541347408340168E+21</c:v>
                </c:pt>
                <c:pt idx="218">
                  <c:v>1.1627157864241816E+21</c:v>
                </c:pt>
                <c:pt idx="219">
                  <c:v>1.17123396467145E+21</c:v>
                </c:pt>
                <c:pt idx="220">
                  <c:v>1.179690637413048E+21</c:v>
                </c:pt>
                <c:pt idx="221">
                  <c:v>1.1880871180178678E+21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83-4D72-B137-CA9F4A1D5A1D}"/>
            </c:ext>
          </c:extLst>
        </c:ser>
        <c:ser>
          <c:idx val="1"/>
          <c:order val="1"/>
          <c:tx>
            <c:strRef>
              <c:f>EF!$H$1</c:f>
              <c:strCache>
                <c:ptCount val="1"/>
                <c:pt idx="0">
                  <c:v>D(E)f(E)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EF!$A$2:$A$223</c:f>
              <c:numCache>
                <c:formatCode>General</c:formatCode>
                <c:ptCount val="222"/>
                <c:pt idx="0">
                  <c:v>-1.5</c:v>
                </c:pt>
                <c:pt idx="1">
                  <c:v>-1.49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-1.45</c:v>
                </c:pt>
                <c:pt idx="6">
                  <c:v>-1.44</c:v>
                </c:pt>
                <c:pt idx="7">
                  <c:v>-1.43</c:v>
                </c:pt>
                <c:pt idx="8">
                  <c:v>-1.42</c:v>
                </c:pt>
                <c:pt idx="9">
                  <c:v>-1.41</c:v>
                </c:pt>
                <c:pt idx="10">
                  <c:v>-1.4</c:v>
                </c:pt>
                <c:pt idx="11">
                  <c:v>-1.39</c:v>
                </c:pt>
                <c:pt idx="12">
                  <c:v>-1.38</c:v>
                </c:pt>
                <c:pt idx="13">
                  <c:v>-1.3699999999999999</c:v>
                </c:pt>
                <c:pt idx="14">
                  <c:v>-1.3599999999999999</c:v>
                </c:pt>
                <c:pt idx="15">
                  <c:v>-1.3499999999999999</c:v>
                </c:pt>
                <c:pt idx="16">
                  <c:v>-1.3399999999999999</c:v>
                </c:pt>
                <c:pt idx="17">
                  <c:v>-1.3299999999999998</c:v>
                </c:pt>
                <c:pt idx="18">
                  <c:v>-1.3199999999999998</c:v>
                </c:pt>
                <c:pt idx="19">
                  <c:v>-1.3099999999999998</c:v>
                </c:pt>
                <c:pt idx="20">
                  <c:v>-1.2999999999999998</c:v>
                </c:pt>
                <c:pt idx="21">
                  <c:v>-1.2899999999999998</c:v>
                </c:pt>
                <c:pt idx="22">
                  <c:v>-1.2799999999999998</c:v>
                </c:pt>
                <c:pt idx="23">
                  <c:v>-1.2699999999999998</c:v>
                </c:pt>
                <c:pt idx="24">
                  <c:v>-1.2599999999999998</c:v>
                </c:pt>
                <c:pt idx="25">
                  <c:v>-1.2499999999999998</c:v>
                </c:pt>
                <c:pt idx="26">
                  <c:v>-1.2399999999999998</c:v>
                </c:pt>
                <c:pt idx="27">
                  <c:v>-1.2299999999999998</c:v>
                </c:pt>
                <c:pt idx="28">
                  <c:v>-1.2199999999999998</c:v>
                </c:pt>
                <c:pt idx="29">
                  <c:v>-1.2099999999999997</c:v>
                </c:pt>
                <c:pt idx="30">
                  <c:v>-1.1999999999999997</c:v>
                </c:pt>
                <c:pt idx="31">
                  <c:v>-1.1899999999999997</c:v>
                </c:pt>
                <c:pt idx="32">
                  <c:v>-1.1799999999999997</c:v>
                </c:pt>
                <c:pt idx="33">
                  <c:v>-1.1699999999999997</c:v>
                </c:pt>
                <c:pt idx="34">
                  <c:v>-1.1599999999999997</c:v>
                </c:pt>
                <c:pt idx="35">
                  <c:v>-1.1499999999999997</c:v>
                </c:pt>
                <c:pt idx="36">
                  <c:v>-1.1399999999999997</c:v>
                </c:pt>
                <c:pt idx="37">
                  <c:v>-1.1299999999999997</c:v>
                </c:pt>
                <c:pt idx="38">
                  <c:v>-1.1199999999999997</c:v>
                </c:pt>
                <c:pt idx="39">
                  <c:v>-1.1099999999999997</c:v>
                </c:pt>
                <c:pt idx="40">
                  <c:v>-1.0999999999999996</c:v>
                </c:pt>
                <c:pt idx="41">
                  <c:v>-1.0899999999999996</c:v>
                </c:pt>
                <c:pt idx="42">
                  <c:v>-1.0799999999999996</c:v>
                </c:pt>
                <c:pt idx="43">
                  <c:v>-1.0699999999999996</c:v>
                </c:pt>
                <c:pt idx="44">
                  <c:v>-1.0599999999999996</c:v>
                </c:pt>
                <c:pt idx="45">
                  <c:v>-1.0499999999999996</c:v>
                </c:pt>
                <c:pt idx="46">
                  <c:v>-1.0399999999999996</c:v>
                </c:pt>
                <c:pt idx="47">
                  <c:v>-1.0299999999999996</c:v>
                </c:pt>
                <c:pt idx="48">
                  <c:v>-1.0199999999999996</c:v>
                </c:pt>
                <c:pt idx="49">
                  <c:v>-1.0099999999999996</c:v>
                </c:pt>
                <c:pt idx="50">
                  <c:v>-0.99999999999999956</c:v>
                </c:pt>
                <c:pt idx="51">
                  <c:v>-0.98999999999999955</c:v>
                </c:pt>
                <c:pt idx="52">
                  <c:v>-0.97999999999999954</c:v>
                </c:pt>
                <c:pt idx="53">
                  <c:v>-0.96999999999999953</c:v>
                </c:pt>
                <c:pt idx="54">
                  <c:v>-0.95999999999999952</c:v>
                </c:pt>
                <c:pt idx="55">
                  <c:v>-0.94999999999999951</c:v>
                </c:pt>
                <c:pt idx="56">
                  <c:v>-0.9399999999999995</c:v>
                </c:pt>
                <c:pt idx="57">
                  <c:v>-0.92999999999999949</c:v>
                </c:pt>
                <c:pt idx="58">
                  <c:v>-0.91999999999999948</c:v>
                </c:pt>
                <c:pt idx="59">
                  <c:v>-0.90999999999999948</c:v>
                </c:pt>
                <c:pt idx="60">
                  <c:v>-0.89999999999999947</c:v>
                </c:pt>
                <c:pt idx="61">
                  <c:v>-0.88999999999999946</c:v>
                </c:pt>
                <c:pt idx="62">
                  <c:v>-0.87999999999999945</c:v>
                </c:pt>
                <c:pt idx="63">
                  <c:v>-0.86999999999999944</c:v>
                </c:pt>
                <c:pt idx="64">
                  <c:v>-0.85999999999999943</c:v>
                </c:pt>
                <c:pt idx="65">
                  <c:v>-0.84999999999999942</c:v>
                </c:pt>
                <c:pt idx="66">
                  <c:v>-0.83999999999999941</c:v>
                </c:pt>
                <c:pt idx="67">
                  <c:v>-0.8299999999999994</c:v>
                </c:pt>
                <c:pt idx="68">
                  <c:v>-0.8199999999999994</c:v>
                </c:pt>
                <c:pt idx="69">
                  <c:v>-0.80999999999999939</c:v>
                </c:pt>
                <c:pt idx="70">
                  <c:v>-0.79999999999999938</c:v>
                </c:pt>
                <c:pt idx="71">
                  <c:v>-0.78999999999999937</c:v>
                </c:pt>
                <c:pt idx="72">
                  <c:v>-0.77999999999999936</c:v>
                </c:pt>
                <c:pt idx="73">
                  <c:v>-0.76999999999999935</c:v>
                </c:pt>
                <c:pt idx="74">
                  <c:v>-0.75999999999999934</c:v>
                </c:pt>
                <c:pt idx="75">
                  <c:v>-0.74999999999999933</c:v>
                </c:pt>
                <c:pt idx="76">
                  <c:v>-0.73999999999999932</c:v>
                </c:pt>
                <c:pt idx="77">
                  <c:v>-0.72999999999999932</c:v>
                </c:pt>
                <c:pt idx="78">
                  <c:v>-0.71999999999999931</c:v>
                </c:pt>
                <c:pt idx="79">
                  <c:v>-0.7099999999999993</c:v>
                </c:pt>
                <c:pt idx="80">
                  <c:v>-0.69999999999999929</c:v>
                </c:pt>
                <c:pt idx="81">
                  <c:v>-0.68999999999999928</c:v>
                </c:pt>
                <c:pt idx="82">
                  <c:v>-0.67999999999999927</c:v>
                </c:pt>
                <c:pt idx="83">
                  <c:v>-0.66999999999999926</c:v>
                </c:pt>
                <c:pt idx="84">
                  <c:v>-0.65999999999999925</c:v>
                </c:pt>
                <c:pt idx="85">
                  <c:v>-0.64999999999999925</c:v>
                </c:pt>
                <c:pt idx="86">
                  <c:v>-0.63999999999999924</c:v>
                </c:pt>
                <c:pt idx="87">
                  <c:v>-0.62999999999999923</c:v>
                </c:pt>
                <c:pt idx="88">
                  <c:v>-0.61999999999999922</c:v>
                </c:pt>
                <c:pt idx="89">
                  <c:v>-0.60999999999999921</c:v>
                </c:pt>
                <c:pt idx="90">
                  <c:v>-0.5999999999999992</c:v>
                </c:pt>
                <c:pt idx="91">
                  <c:v>-0.58999999999999919</c:v>
                </c:pt>
                <c:pt idx="92">
                  <c:v>-0.57999999999999918</c:v>
                </c:pt>
                <c:pt idx="93">
                  <c:v>-0.56999999999999917</c:v>
                </c:pt>
                <c:pt idx="94">
                  <c:v>-0.55999999999999917</c:v>
                </c:pt>
                <c:pt idx="95">
                  <c:v>-0.54999999999999916</c:v>
                </c:pt>
                <c:pt idx="96">
                  <c:v>-0.53999999999999915</c:v>
                </c:pt>
                <c:pt idx="97">
                  <c:v>-0.52999999999999914</c:v>
                </c:pt>
                <c:pt idx="98">
                  <c:v>-0.51999999999999913</c:v>
                </c:pt>
                <c:pt idx="99">
                  <c:v>-0.50999999999999912</c:v>
                </c:pt>
                <c:pt idx="100">
                  <c:v>-0.49999999999999911</c:v>
                </c:pt>
                <c:pt idx="101">
                  <c:v>-0.4899999999999991</c:v>
                </c:pt>
                <c:pt idx="102">
                  <c:v>-0.47999999999999909</c:v>
                </c:pt>
                <c:pt idx="103">
                  <c:v>-0.46999999999999909</c:v>
                </c:pt>
                <c:pt idx="104">
                  <c:v>-0.45999999999999908</c:v>
                </c:pt>
                <c:pt idx="105">
                  <c:v>-0.44999999999999907</c:v>
                </c:pt>
                <c:pt idx="106">
                  <c:v>-0.43999999999999906</c:v>
                </c:pt>
                <c:pt idx="107">
                  <c:v>-0.42999999999999905</c:v>
                </c:pt>
                <c:pt idx="108">
                  <c:v>-0.41999999999999904</c:v>
                </c:pt>
                <c:pt idx="109">
                  <c:v>-0.40999999999999903</c:v>
                </c:pt>
                <c:pt idx="110">
                  <c:v>-0.39999999999999902</c:v>
                </c:pt>
                <c:pt idx="111">
                  <c:v>-0.38999999999999901</c:v>
                </c:pt>
                <c:pt idx="112">
                  <c:v>-0.37999999999999901</c:v>
                </c:pt>
                <c:pt idx="113">
                  <c:v>-0.369999999999999</c:v>
                </c:pt>
                <c:pt idx="114">
                  <c:v>-0.35999999999999899</c:v>
                </c:pt>
                <c:pt idx="115">
                  <c:v>-0.34999999999999898</c:v>
                </c:pt>
                <c:pt idx="116">
                  <c:v>-0.33999999999999897</c:v>
                </c:pt>
                <c:pt idx="117">
                  <c:v>-0.32999999999999896</c:v>
                </c:pt>
                <c:pt idx="118">
                  <c:v>-0.31999999999999895</c:v>
                </c:pt>
                <c:pt idx="119">
                  <c:v>-0.30999999999999894</c:v>
                </c:pt>
                <c:pt idx="120">
                  <c:v>-0.29999999999999893</c:v>
                </c:pt>
                <c:pt idx="121">
                  <c:v>-0.28999999999999893</c:v>
                </c:pt>
                <c:pt idx="122">
                  <c:v>-0.27999999999999892</c:v>
                </c:pt>
                <c:pt idx="123">
                  <c:v>-0.26999999999999891</c:v>
                </c:pt>
                <c:pt idx="124">
                  <c:v>-0.2599999999999989</c:v>
                </c:pt>
                <c:pt idx="125">
                  <c:v>-0.24999999999999889</c:v>
                </c:pt>
                <c:pt idx="126">
                  <c:v>-0.23999999999999888</c:v>
                </c:pt>
                <c:pt idx="127">
                  <c:v>-0.22999999999999887</c:v>
                </c:pt>
                <c:pt idx="128">
                  <c:v>-0.21999999999999886</c:v>
                </c:pt>
                <c:pt idx="129">
                  <c:v>-0.20999999999999885</c:v>
                </c:pt>
                <c:pt idx="130">
                  <c:v>-0.19999999999999885</c:v>
                </c:pt>
                <c:pt idx="131">
                  <c:v>-0.18999999999999884</c:v>
                </c:pt>
                <c:pt idx="132">
                  <c:v>-0.17999999999999883</c:v>
                </c:pt>
                <c:pt idx="133">
                  <c:v>-0.16999999999999882</c:v>
                </c:pt>
                <c:pt idx="134">
                  <c:v>-0.15999999999999881</c:v>
                </c:pt>
                <c:pt idx="135">
                  <c:v>-0.1499999999999988</c:v>
                </c:pt>
                <c:pt idx="136">
                  <c:v>-0.13999999999999879</c:v>
                </c:pt>
                <c:pt idx="137">
                  <c:v>-0.12999999999999878</c:v>
                </c:pt>
                <c:pt idx="138">
                  <c:v>-0.11999999999999879</c:v>
                </c:pt>
                <c:pt idx="139">
                  <c:v>-0.10999999999999879</c:v>
                </c:pt>
                <c:pt idx="140">
                  <c:v>-9.9999999999998798E-2</c:v>
                </c:pt>
                <c:pt idx="141">
                  <c:v>-8.9999999999998803E-2</c:v>
                </c:pt>
                <c:pt idx="142">
                  <c:v>-7.9999999999998808E-2</c:v>
                </c:pt>
                <c:pt idx="143">
                  <c:v>-6.9999999999998813E-2</c:v>
                </c:pt>
                <c:pt idx="144">
                  <c:v>-5.9999999999998811E-2</c:v>
                </c:pt>
                <c:pt idx="145">
                  <c:v>-4.9999999999998809E-2</c:v>
                </c:pt>
                <c:pt idx="146">
                  <c:v>-3.9999999999998807E-2</c:v>
                </c:pt>
                <c:pt idx="147">
                  <c:v>-2.9999999999998805E-2</c:v>
                </c:pt>
                <c:pt idx="148">
                  <c:v>-1.9999999999998803E-2</c:v>
                </c:pt>
                <c:pt idx="149">
                  <c:v>-9.9999999999988032E-3</c:v>
                </c:pt>
                <c:pt idx="150">
                  <c:v>1.1969591984239969E-15</c:v>
                </c:pt>
                <c:pt idx="151">
                  <c:v>1.0000000000001197E-2</c:v>
                </c:pt>
                <c:pt idx="152">
                  <c:v>2.0000000000001197E-2</c:v>
                </c:pt>
                <c:pt idx="153">
                  <c:v>3.0000000000001199E-2</c:v>
                </c:pt>
                <c:pt idx="154">
                  <c:v>4.0000000000001201E-2</c:v>
                </c:pt>
                <c:pt idx="155">
                  <c:v>5.0000000000001203E-2</c:v>
                </c:pt>
                <c:pt idx="156">
                  <c:v>6.0000000000001205E-2</c:v>
                </c:pt>
                <c:pt idx="157">
                  <c:v>7.00000000000012E-2</c:v>
                </c:pt>
                <c:pt idx="158">
                  <c:v>8.0000000000001195E-2</c:v>
                </c:pt>
                <c:pt idx="159">
                  <c:v>9.000000000000119E-2</c:v>
                </c:pt>
                <c:pt idx="160">
                  <c:v>0.10000000000000119</c:v>
                </c:pt>
                <c:pt idx="161">
                  <c:v>0.11000000000000118</c:v>
                </c:pt>
                <c:pt idx="162">
                  <c:v>0.12000000000000118</c:v>
                </c:pt>
                <c:pt idx="163">
                  <c:v>0.13000000000000117</c:v>
                </c:pt>
                <c:pt idx="164">
                  <c:v>0.14000000000000118</c:v>
                </c:pt>
                <c:pt idx="165">
                  <c:v>0.15000000000000119</c:v>
                </c:pt>
                <c:pt idx="166">
                  <c:v>0.1600000000000012</c:v>
                </c:pt>
                <c:pt idx="167">
                  <c:v>0.17000000000000121</c:v>
                </c:pt>
                <c:pt idx="168">
                  <c:v>0.18000000000000121</c:v>
                </c:pt>
                <c:pt idx="169">
                  <c:v>0.19000000000000122</c:v>
                </c:pt>
                <c:pt idx="170">
                  <c:v>0.20000000000000123</c:v>
                </c:pt>
                <c:pt idx="171">
                  <c:v>0.21000000000000124</c:v>
                </c:pt>
                <c:pt idx="172">
                  <c:v>0.22000000000000125</c:v>
                </c:pt>
                <c:pt idx="173">
                  <c:v>0.23000000000000126</c:v>
                </c:pt>
                <c:pt idx="174">
                  <c:v>0.24000000000000127</c:v>
                </c:pt>
                <c:pt idx="175">
                  <c:v>0.25000000000000128</c:v>
                </c:pt>
                <c:pt idx="176">
                  <c:v>0.26000000000000129</c:v>
                </c:pt>
                <c:pt idx="177">
                  <c:v>0.27000000000000129</c:v>
                </c:pt>
                <c:pt idx="178">
                  <c:v>0.2800000000000013</c:v>
                </c:pt>
                <c:pt idx="179">
                  <c:v>0.29000000000000131</c:v>
                </c:pt>
                <c:pt idx="180">
                  <c:v>0.30000000000000132</c:v>
                </c:pt>
                <c:pt idx="181">
                  <c:v>0.31000000000000133</c:v>
                </c:pt>
                <c:pt idx="182">
                  <c:v>0.32000000000000134</c:v>
                </c:pt>
                <c:pt idx="183">
                  <c:v>0.33000000000000135</c:v>
                </c:pt>
                <c:pt idx="184">
                  <c:v>0.34000000000000136</c:v>
                </c:pt>
                <c:pt idx="185">
                  <c:v>0.35000000000000137</c:v>
                </c:pt>
                <c:pt idx="186">
                  <c:v>0.36000000000000137</c:v>
                </c:pt>
                <c:pt idx="187">
                  <c:v>0.37000000000000138</c:v>
                </c:pt>
                <c:pt idx="188">
                  <c:v>0.38000000000000139</c:v>
                </c:pt>
                <c:pt idx="189">
                  <c:v>0.3900000000000014</c:v>
                </c:pt>
                <c:pt idx="190">
                  <c:v>0.40000000000000141</c:v>
                </c:pt>
                <c:pt idx="191">
                  <c:v>0.41000000000000142</c:v>
                </c:pt>
                <c:pt idx="192">
                  <c:v>0.42000000000000143</c:v>
                </c:pt>
                <c:pt idx="193">
                  <c:v>0.43000000000000144</c:v>
                </c:pt>
                <c:pt idx="194">
                  <c:v>0.44000000000000145</c:v>
                </c:pt>
                <c:pt idx="195">
                  <c:v>0.45000000000000145</c:v>
                </c:pt>
                <c:pt idx="196">
                  <c:v>0.46000000000000146</c:v>
                </c:pt>
                <c:pt idx="197">
                  <c:v>0.47000000000000147</c:v>
                </c:pt>
                <c:pt idx="198">
                  <c:v>0.48000000000000148</c:v>
                </c:pt>
                <c:pt idx="199">
                  <c:v>0.49000000000000149</c:v>
                </c:pt>
                <c:pt idx="200">
                  <c:v>0.50000000000000144</c:v>
                </c:pt>
                <c:pt idx="201">
                  <c:v>0.51000000000000145</c:v>
                </c:pt>
                <c:pt idx="202">
                  <c:v>0.52000000000000146</c:v>
                </c:pt>
                <c:pt idx="203">
                  <c:v>0.53000000000000147</c:v>
                </c:pt>
                <c:pt idx="204">
                  <c:v>0.54000000000000148</c:v>
                </c:pt>
                <c:pt idx="205">
                  <c:v>0.55000000000000149</c:v>
                </c:pt>
                <c:pt idx="206">
                  <c:v>0.5600000000000015</c:v>
                </c:pt>
                <c:pt idx="207">
                  <c:v>0.57000000000000151</c:v>
                </c:pt>
                <c:pt idx="208">
                  <c:v>0.58000000000000151</c:v>
                </c:pt>
                <c:pt idx="209">
                  <c:v>0.59000000000000152</c:v>
                </c:pt>
                <c:pt idx="210">
                  <c:v>0.60000000000000153</c:v>
                </c:pt>
                <c:pt idx="211">
                  <c:v>0.61000000000000154</c:v>
                </c:pt>
                <c:pt idx="212">
                  <c:v>0.62000000000000155</c:v>
                </c:pt>
                <c:pt idx="213">
                  <c:v>0.63000000000000156</c:v>
                </c:pt>
                <c:pt idx="214">
                  <c:v>0.64000000000000157</c:v>
                </c:pt>
                <c:pt idx="215">
                  <c:v>0.65000000000000158</c:v>
                </c:pt>
                <c:pt idx="216">
                  <c:v>0.66000000000000159</c:v>
                </c:pt>
                <c:pt idx="217">
                  <c:v>0.67000000000000159</c:v>
                </c:pt>
                <c:pt idx="218">
                  <c:v>0.6800000000000016</c:v>
                </c:pt>
                <c:pt idx="219">
                  <c:v>0.69000000000000161</c:v>
                </c:pt>
                <c:pt idx="220">
                  <c:v>0.70000000000000162</c:v>
                </c:pt>
                <c:pt idx="221">
                  <c:v>0.71000000000000163</c:v>
                </c:pt>
              </c:numCache>
            </c:numRef>
          </c:xVal>
          <c:yVal>
            <c:numRef>
              <c:f>EF!$H$2:$H$223</c:f>
              <c:numCache>
                <c:formatCode>0.00E+00</c:formatCode>
                <c:ptCount val="222"/>
                <c:pt idx="0">
                  <c:v>8.9176230016748282E+21</c:v>
                </c:pt>
                <c:pt idx="1">
                  <c:v>8.8054471777417398E+21</c:v>
                </c:pt>
                <c:pt idx="2">
                  <c:v>8.6918237441862549E+21</c:v>
                </c:pt>
                <c:pt idx="3">
                  <c:v>8.5766951677204879E+21</c:v>
                </c:pt>
                <c:pt idx="4">
                  <c:v>8.4599999999999979E+21</c:v>
                </c:pt>
                <c:pt idx="5">
                  <c:v>8.3416724941704559E+21</c:v>
                </c:pt>
                <c:pt idx="6">
                  <c:v>8.2216421717318702E+21</c:v>
                </c:pt>
                <c:pt idx="7">
                  <c:v>8.099833331618618E+21</c:v>
                </c:pt>
                <c:pt idx="8">
                  <c:v>7.9761644917842541E+21</c:v>
                </c:pt>
                <c:pt idx="9">
                  <c:v>7.850547751590328E+21</c:v>
                </c:pt>
                <c:pt idx="10">
                  <c:v>7.7228880608228394E+21</c:v>
                </c:pt>
                <c:pt idx="11">
                  <c:v>7.5930823780596481E+21</c:v>
                </c:pt>
                <c:pt idx="12">
                  <c:v>7.4610186972021423E+21</c:v>
                </c:pt>
                <c:pt idx="13">
                  <c:v>7.3265749160163478E+21</c:v>
                </c:pt>
                <c:pt idx="14">
                  <c:v>7.1896175141658233E+21</c:v>
                </c:pt>
                <c:pt idx="15">
                  <c:v>7.0499999999999963E+21</c:v>
                </c:pt>
                <c:pt idx="16">
                  <c:v>6.9075610746485578E+21</c:v>
                </c:pt>
                <c:pt idx="17">
                  <c:v>6.7621224478709299E+21</c:v>
                </c:pt>
                <c:pt idx="18">
                  <c:v>6.6134862213510311E+21</c:v>
                </c:pt>
                <c:pt idx="19">
                  <c:v>6.4614317298877297E+21</c:v>
                </c:pt>
                <c:pt idx="20">
                  <c:v>6.3057116965494021E+21</c:v>
                </c:pt>
                <c:pt idx="21">
                  <c:v>6.1460475103923447E+21</c:v>
                </c:pt>
                <c:pt idx="22">
                  <c:v>5.9821233688381867E+21</c:v>
                </c:pt>
                <c:pt idx="23">
                  <c:v>5.8135789321208956E+21</c:v>
                </c:pt>
                <c:pt idx="24">
                  <c:v>5.6399999999999948E+21</c:v>
                </c:pt>
                <c:pt idx="25">
                  <c:v>5.4609065181524525E+21</c:v>
                </c:pt>
                <c:pt idx="26">
                  <c:v>5.2757369153512507E+21</c:v>
                </c:pt>
                <c:pt idx="27">
                  <c:v>5.0838272984042177E+21</c:v>
                </c:pt>
                <c:pt idx="28">
                  <c:v>4.8843832773442263E+21</c:v>
                </c:pt>
                <c:pt idx="29">
                  <c:v>4.6764409544011064E+21</c:v>
                </c:pt>
                <c:pt idx="30">
                  <c:v>4.4588115008374068E+21</c:v>
                </c:pt>
                <c:pt idx="31">
                  <c:v>4.2299999999999911E+21</c:v>
                </c:pt>
                <c:pt idx="32">
                  <c:v>3.9880822458921182E+21</c:v>
                </c:pt>
                <c:pt idx="33">
                  <c:v>3.7305093486010628E+21</c:v>
                </c:pt>
                <c:pt idx="34">
                  <c:v>3.45378053732427E+21</c:v>
                </c:pt>
                <c:pt idx="35">
                  <c:v>3.1528558482746906E+21</c:v>
                </c:pt>
                <c:pt idx="36">
                  <c:v>2.8199999999999853E+21</c:v>
                </c:pt>
                <c:pt idx="37">
                  <c:v>2.4421916386721E+21</c:v>
                </c:pt>
                <c:pt idx="38">
                  <c:v>1.9940411229460428E+21</c:v>
                </c:pt>
                <c:pt idx="39">
                  <c:v>1.4099999999999693E+21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2.5578494382665048E-298</c:v>
                </c:pt>
                <c:pt idx="79">
                  <c:v>1.3064483316094775E-288</c:v>
                </c:pt>
                <c:pt idx="80">
                  <c:v>4.7183983238807039E-279</c:v>
                </c:pt>
                <c:pt idx="81">
                  <c:v>1.2049859009361376E-269</c:v>
                </c:pt>
                <c:pt idx="82">
                  <c:v>2.1759771579610813E-260</c:v>
                </c:pt>
                <c:pt idx="83">
                  <c:v>2.7785083158742952E-251</c:v>
                </c:pt>
                <c:pt idx="84">
                  <c:v>2.5087308589463442E-242</c:v>
                </c:pt>
                <c:pt idx="85">
                  <c:v>1.6017009940500444E-233</c:v>
                </c:pt>
                <c:pt idx="86">
                  <c:v>7.2309243913733833E-225</c:v>
                </c:pt>
                <c:pt idx="87">
                  <c:v>2.3082943999871335E-216</c:v>
                </c:pt>
                <c:pt idx="88">
                  <c:v>5.2104301431220735E-208</c:v>
                </c:pt>
                <c:pt idx="89">
                  <c:v>8.3165070397085055E-200</c:v>
                </c:pt>
                <c:pt idx="90">
                  <c:v>9.3862765003920167E-192</c:v>
                </c:pt>
                <c:pt idx="91">
                  <c:v>7.4908436009985436E-184</c:v>
                </c:pt>
                <c:pt idx="92">
                  <c:v>4.227203134946185E-176</c:v>
                </c:pt>
                <c:pt idx="93">
                  <c:v>1.6867880225014327E-168</c:v>
                </c:pt>
                <c:pt idx="94">
                  <c:v>4.7594076158159728E-161</c:v>
                </c:pt>
                <c:pt idx="95">
                  <c:v>9.4957723869165636E-154</c:v>
                </c:pt>
                <c:pt idx="96">
                  <c:v>1.3396541478036204E-146</c:v>
                </c:pt>
                <c:pt idx="97">
                  <c:v>1.3364111557070621E-139</c:v>
                </c:pt>
                <c:pt idx="98">
                  <c:v>9.4269780011109419E-133</c:v>
                </c:pt>
                <c:pt idx="99">
                  <c:v>4.702078736442708E-126</c:v>
                </c:pt>
                <c:pt idx="100">
                  <c:v>1.6584115082369889E-119</c:v>
                </c:pt>
                <c:pt idx="101">
                  <c:v>4.1359921960399065E-113</c:v>
                </c:pt>
                <c:pt idx="102">
                  <c:v>7.2937709469735158E-107</c:v>
                </c:pt>
                <c:pt idx="103">
                  <c:v>9.0951430224021595E-101</c:v>
                </c:pt>
                <c:pt idx="104">
                  <c:v>8.0195859646272824E-95</c:v>
                </c:pt>
                <c:pt idx="105">
                  <c:v>5.0001077529639594E-89</c:v>
                </c:pt>
                <c:pt idx="106">
                  <c:v>2.2044070033843863E-83</c:v>
                </c:pt>
                <c:pt idx="107">
                  <c:v>6.8720957629715488E-78</c:v>
                </c:pt>
                <c:pt idx="108">
                  <c:v>1.5148569561818239E-72</c:v>
                </c:pt>
                <c:pt idx="109">
                  <c:v>2.3612341207185259E-67</c:v>
                </c:pt>
                <c:pt idx="110">
                  <c:v>2.6025044277552938E-62</c:v>
                </c:pt>
                <c:pt idx="111">
                  <c:v>2.0282846582245052E-57</c:v>
                </c:pt>
                <c:pt idx="112">
                  <c:v>1.1177671347322141E-52</c:v>
                </c:pt>
                <c:pt idx="113">
                  <c:v>4.3557081040631845E-48</c:v>
                </c:pt>
                <c:pt idx="114">
                  <c:v>1.200193308711504E-43</c:v>
                </c:pt>
                <c:pt idx="115">
                  <c:v>2.3384529440424337E-39</c:v>
                </c:pt>
                <c:pt idx="116">
                  <c:v>3.2217443038231324E-35</c:v>
                </c:pt>
                <c:pt idx="117">
                  <c:v>3.1386183012181568E-31</c:v>
                </c:pt>
                <c:pt idx="118">
                  <c:v>2.1620758913313257E-27</c:v>
                </c:pt>
                <c:pt idx="119">
                  <c:v>1.0531454635141156E-23</c:v>
                </c:pt>
                <c:pt idx="120">
                  <c:v>3.6273610183919976E-20</c:v>
                </c:pt>
                <c:pt idx="121">
                  <c:v>8.8344230101694746E-17</c:v>
                </c:pt>
                <c:pt idx="122">
                  <c:v>1.5214251159907138E-13</c:v>
                </c:pt>
                <c:pt idx="123">
                  <c:v>1.8527121321072984E-10</c:v>
                </c:pt>
                <c:pt idx="124">
                  <c:v>1.5953290321588508E-7</c:v>
                </c:pt>
                <c:pt idx="125">
                  <c:v>9.713539956739314E-5</c:v>
                </c:pt>
                <c:pt idx="126">
                  <c:v>4.1820546409686979E-2</c:v>
                </c:pt>
                <c:pt idx="127">
                  <c:v>12.731710085176223</c:v>
                </c:pt>
                <c:pt idx="128">
                  <c:v>2740.7446862599518</c:v>
                </c:pt>
                <c:pt idx="129">
                  <c:v>417191.19053654437</c:v>
                </c:pt>
                <c:pt idx="130">
                  <c:v>44904126.046953216</c:v>
                </c:pt>
                <c:pt idx="131">
                  <c:v>3417603970.1084437</c:v>
                </c:pt>
                <c:pt idx="132">
                  <c:v>183925223964.79813</c:v>
                </c:pt>
                <c:pt idx="133">
                  <c:v>6999136857418.7363</c:v>
                </c:pt>
                <c:pt idx="134">
                  <c:v>188334841036059.13</c:v>
                </c:pt>
                <c:pt idx="135">
                  <c:v>3583429822448893</c:v>
                </c:pt>
                <c:pt idx="136">
                  <c:v>4.8211184576985168E+16</c:v>
                </c:pt>
                <c:pt idx="137">
                  <c:v>4.5864359421747744E+17</c:v>
                </c:pt>
                <c:pt idx="138">
                  <c:v>3.0851657775393388E+18</c:v>
                </c:pt>
                <c:pt idx="139">
                  <c:v>1.4674149317320684E+19</c:v>
                </c:pt>
                <c:pt idx="140">
                  <c:v>4.9350570156931981E+19</c:v>
                </c:pt>
                <c:pt idx="141">
                  <c:v>1.1735099216302627E+20</c:v>
                </c:pt>
                <c:pt idx="142">
                  <c:v>1.9729806183492793E+20</c:v>
                </c:pt>
                <c:pt idx="143">
                  <c:v>2.3452003660995756E+20</c:v>
                </c:pt>
                <c:pt idx="144">
                  <c:v>1.9707352126155044E+20</c:v>
                </c:pt>
                <c:pt idx="145">
                  <c:v>1.1706416698429253E+20</c:v>
                </c:pt>
                <c:pt idx="146">
                  <c:v>4.9147669102867907E+19</c:v>
                </c:pt>
                <c:pt idx="147">
                  <c:v>1.4580465078965287E+19</c:v>
                </c:pt>
                <c:pt idx="148">
                  <c:v>3.0555729166746399E+18</c:v>
                </c:pt>
                <c:pt idx="149">
                  <c:v>4.5213502263606093E+17</c:v>
                </c:pt>
                <c:pt idx="150">
                  <c:v>4.7255236085116784E+16</c:v>
                </c:pt>
                <c:pt idx="151">
                  <c:v>1.36713321976796E+20</c:v>
                </c:pt>
                <c:pt idx="152">
                  <c:v>1.9061670152019653E+20</c:v>
                </c:pt>
                <c:pt idx="153">
                  <c:v>2.2872864427941144E+20</c:v>
                </c:pt>
                <c:pt idx="154">
                  <c:v>2.5648241575385727E+20</c:v>
                </c:pt>
                <c:pt idx="155">
                  <c:v>2.7508073210910396E+20</c:v>
                </c:pt>
                <c:pt idx="156">
                  <c:v>2.8432936289427577E+20</c:v>
                </c:pt>
                <c:pt idx="157">
                  <c:v>2.835980701030554E+20</c:v>
                </c:pt>
                <c:pt idx="158">
                  <c:v>2.7252738302068998E+20</c:v>
                </c:pt>
                <c:pt idx="159">
                  <c:v>2.5167899066012942E+20</c:v>
                </c:pt>
                <c:pt idx="160">
                  <c:v>2.2294057504186702E+20</c:v>
                </c:pt>
                <c:pt idx="161">
                  <c:v>1.894025022284339E+20</c:v>
                </c:pt>
                <c:pt idx="162">
                  <c:v>1.5466181306605581E+20</c:v>
                </c:pt>
                <c:pt idx="163">
                  <c:v>1.2190370624399604E+20</c:v>
                </c:pt>
                <c:pt idx="164">
                  <c:v>9.325341561465086E+19</c:v>
                </c:pt>
                <c:pt idx="165">
                  <c:v>6.9636847624199356E+19</c:v>
                </c:pt>
                <c:pt idx="166">
                  <c:v>5.1035168826860569E+19</c:v>
                </c:pt>
                <c:pt idx="167">
                  <c:v>3.6874827924035879E+19</c:v>
                </c:pt>
                <c:pt idx="168">
                  <c:v>2.6362772452959584E+19</c:v>
                </c:pt>
                <c:pt idx="169">
                  <c:v>1.8700341867314246E+19</c:v>
                </c:pt>
                <c:pt idx="170">
                  <c:v>1.3188370330307946E+19</c:v>
                </c:pt>
                <c:pt idx="171">
                  <c:v>9.2610310520813568E+18</c:v>
                </c:pt>
                <c:pt idx="172">
                  <c:v>6.4821146635311309E+18</c:v>
                </c:pt>
                <c:pt idx="173">
                  <c:v>4.525787747535828E+18</c:v>
                </c:pt>
                <c:pt idx="174">
                  <c:v>3.153759720875372E+18</c:v>
                </c:pt>
                <c:pt idx="175">
                  <c:v>2.1942707064789258E+18</c:v>
                </c:pt>
                <c:pt idx="176">
                  <c:v>1.5247629707302648E+18</c:v>
                </c:pt>
                <c:pt idx="177">
                  <c:v>1.0584135307579233E+18</c:v>
                </c:pt>
                <c:pt idx="178">
                  <c:v>7.340346178813312E+17</c:v>
                </c:pt>
                <c:pt idx="179">
                  <c:v>5.0867059146175136E+17</c:v>
                </c:pt>
                <c:pt idx="180">
                  <c:v>3.5225309885845549E+17</c:v>
                </c:pt>
                <c:pt idx="181">
                  <c:v>2.4378217900054211E+17</c:v>
                </c:pt>
                <c:pt idx="182">
                  <c:v>1.6861756726275373E+17</c:v>
                </c:pt>
                <c:pt idx="183">
                  <c:v>1.1656757876122566E+17</c:v>
                </c:pt>
                <c:pt idx="184">
                  <c:v>8.0545982124118016E+16</c:v>
                </c:pt>
                <c:pt idx="185">
                  <c:v>5.5630849372384816E+16</c:v>
                </c:pt>
                <c:pt idx="186">
                  <c:v>3.8406596922257592E+16</c:v>
                </c:pt>
                <c:pt idx="187">
                  <c:v>2.6504852707079544E+16</c:v>
                </c:pt>
                <c:pt idx="188">
                  <c:v>1.8284550042328196E+16</c:v>
                </c:pt>
                <c:pt idx="189">
                  <c:v>1.260931111687501E+16</c:v>
                </c:pt>
                <c:pt idx="190">
                  <c:v>8692700149126185</c:v>
                </c:pt>
                <c:pt idx="191">
                  <c:v>5990756177601881</c:v>
                </c:pt>
                <c:pt idx="192">
                  <c:v>4127422639579897</c:v>
                </c:pt>
                <c:pt idx="193">
                  <c:v>2842842580480055</c:v>
                </c:pt>
                <c:pt idx="194">
                  <c:v>1957532626978752</c:v>
                </c:pt>
                <c:pt idx="195">
                  <c:v>1347574793973741.8</c:v>
                </c:pt>
                <c:pt idx="196">
                  <c:v>927447631239535</c:v>
                </c:pt>
                <c:pt idx="197">
                  <c:v>638150633574915.5</c:v>
                </c:pt>
                <c:pt idx="198">
                  <c:v>438994062982674.88</c:v>
                </c:pt>
                <c:pt idx="199">
                  <c:v>301925497975574.88</c:v>
                </c:pt>
                <c:pt idx="200">
                  <c:v>207611046050008.47</c:v>
                </c:pt>
                <c:pt idx="201">
                  <c:v>142729660315328.56</c:v>
                </c:pt>
                <c:pt idx="202">
                  <c:v>98105757729332.156</c:v>
                </c:pt>
                <c:pt idx="203">
                  <c:v>67420882612482.164</c:v>
                </c:pt>
                <c:pt idx="204">
                  <c:v>46325172869775.398</c:v>
                </c:pt>
                <c:pt idx="205">
                  <c:v>31824763171593.395</c:v>
                </c:pt>
                <c:pt idx="206">
                  <c:v>21859564945227.773</c:v>
                </c:pt>
                <c:pt idx="207">
                  <c:v>15012346930749.883</c:v>
                </c:pt>
                <c:pt idx="208">
                  <c:v>10308342124974.76</c:v>
                </c:pt>
                <c:pt idx="209">
                  <c:v>7077249316579.0137</c:v>
                </c:pt>
                <c:pt idx="210">
                  <c:v>4858226697330.2441</c:v>
                </c:pt>
                <c:pt idx="211">
                  <c:v>3334500063109.6216</c:v>
                </c:pt>
                <c:pt idx="212">
                  <c:v>2288365114503.9058</c:v>
                </c:pt>
                <c:pt idx="213">
                  <c:v>1570230502589.5903</c:v>
                </c:pt>
                <c:pt idx="214">
                  <c:v>1077325110990.4072</c:v>
                </c:pt>
                <c:pt idx="215">
                  <c:v>739055639060.19788</c:v>
                </c:pt>
                <c:pt idx="216">
                  <c:v>506939445428.64264</c:v>
                </c:pt>
                <c:pt idx="217">
                  <c:v>347684379799.0332</c:v>
                </c:pt>
                <c:pt idx="218">
                  <c:v>238432743347.22458</c:v>
                </c:pt>
                <c:pt idx="219">
                  <c:v>163493181675.2775</c:v>
                </c:pt>
                <c:pt idx="220">
                  <c:v>112095397408.9485</c:v>
                </c:pt>
                <c:pt idx="221">
                  <c:v>76847827808.382477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83-4D72-B137-CA9F4A1D5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406015"/>
        <c:axId val="1"/>
      </c:scatterChart>
      <c:valAx>
        <c:axId val="211540601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3E+2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E+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406015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125317359227229"/>
          <c:y val="0.40470588235294119"/>
          <c:w val="0.15264202452492864"/>
          <c:h val="8.23529411764705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19712810349006E-2"/>
          <c:y val="4.9275501798861525E-2"/>
          <c:w val="0.91967286730986431"/>
          <c:h val="0.820292177004577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'e,h'!$B$1</c:f>
              <c:strCache>
                <c:ptCount val="1"/>
                <c:pt idx="0">
                  <c:v>f(E)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'e,h'!$A$2:$A$83</c:f>
              <c:numCache>
                <c:formatCode>General</c:formatCode>
                <c:ptCount val="82"/>
                <c:pt idx="0">
                  <c:v>-0.5</c:v>
                </c:pt>
                <c:pt idx="1">
                  <c:v>-0.48</c:v>
                </c:pt>
                <c:pt idx="2">
                  <c:v>-0.45999999999999996</c:v>
                </c:pt>
                <c:pt idx="3">
                  <c:v>-0.43999999999999995</c:v>
                </c:pt>
                <c:pt idx="4">
                  <c:v>-0.41999999999999993</c:v>
                </c:pt>
                <c:pt idx="5">
                  <c:v>-0.39999999999999991</c:v>
                </c:pt>
                <c:pt idx="6">
                  <c:v>-0.37999999999999989</c:v>
                </c:pt>
                <c:pt idx="7">
                  <c:v>-0.35999999999999988</c:v>
                </c:pt>
                <c:pt idx="8">
                  <c:v>-0.33999999999999986</c:v>
                </c:pt>
                <c:pt idx="9">
                  <c:v>-0.31999999999999984</c:v>
                </c:pt>
                <c:pt idx="10">
                  <c:v>-0.29999999999999982</c:v>
                </c:pt>
                <c:pt idx="11">
                  <c:v>-0.2799999999999998</c:v>
                </c:pt>
                <c:pt idx="12">
                  <c:v>-0.25999999999999979</c:v>
                </c:pt>
                <c:pt idx="13">
                  <c:v>-0.2399999999999998</c:v>
                </c:pt>
                <c:pt idx="14">
                  <c:v>-0.21999999999999981</c:v>
                </c:pt>
                <c:pt idx="15">
                  <c:v>-0.19999999999999982</c:v>
                </c:pt>
                <c:pt idx="16">
                  <c:v>-0.17999999999999983</c:v>
                </c:pt>
                <c:pt idx="17">
                  <c:v>-0.15999999999999984</c:v>
                </c:pt>
                <c:pt idx="18">
                  <c:v>-0.13999999999999985</c:v>
                </c:pt>
                <c:pt idx="19">
                  <c:v>-0.11999999999999984</c:v>
                </c:pt>
                <c:pt idx="20">
                  <c:v>-9.9999999999999839E-2</c:v>
                </c:pt>
                <c:pt idx="21">
                  <c:v>-7.9999999999999835E-2</c:v>
                </c:pt>
                <c:pt idx="22">
                  <c:v>-5.9999999999999831E-2</c:v>
                </c:pt>
                <c:pt idx="23">
                  <c:v>-3.9999999999999827E-2</c:v>
                </c:pt>
                <c:pt idx="24">
                  <c:v>-1.9999999999999827E-2</c:v>
                </c:pt>
                <c:pt idx="25">
                  <c:v>1.7347234759768071E-16</c:v>
                </c:pt>
                <c:pt idx="26">
                  <c:v>2.0000000000000174E-2</c:v>
                </c:pt>
                <c:pt idx="27">
                  <c:v>4.0000000000000174E-2</c:v>
                </c:pt>
                <c:pt idx="28">
                  <c:v>6.0000000000000178E-2</c:v>
                </c:pt>
                <c:pt idx="29">
                  <c:v>8.0000000000000182E-2</c:v>
                </c:pt>
                <c:pt idx="30">
                  <c:v>0.10000000000000019</c:v>
                </c:pt>
                <c:pt idx="31">
                  <c:v>0.12000000000000019</c:v>
                </c:pt>
                <c:pt idx="32">
                  <c:v>0.14000000000000018</c:v>
                </c:pt>
                <c:pt idx="33">
                  <c:v>0.16000000000000017</c:v>
                </c:pt>
                <c:pt idx="34">
                  <c:v>0.18000000000000016</c:v>
                </c:pt>
                <c:pt idx="35">
                  <c:v>0.20000000000000015</c:v>
                </c:pt>
                <c:pt idx="36">
                  <c:v>0.22000000000000014</c:v>
                </c:pt>
                <c:pt idx="37">
                  <c:v>0.24000000000000013</c:v>
                </c:pt>
                <c:pt idx="38">
                  <c:v>0.26000000000000012</c:v>
                </c:pt>
                <c:pt idx="39">
                  <c:v>0.28000000000000014</c:v>
                </c:pt>
                <c:pt idx="40">
                  <c:v>0.30000000000000016</c:v>
                </c:pt>
                <c:pt idx="41">
                  <c:v>0.32000000000000017</c:v>
                </c:pt>
                <c:pt idx="42">
                  <c:v>0.34000000000000019</c:v>
                </c:pt>
                <c:pt idx="43">
                  <c:v>0.36000000000000021</c:v>
                </c:pt>
                <c:pt idx="44">
                  <c:v>0.38000000000000023</c:v>
                </c:pt>
                <c:pt idx="45">
                  <c:v>0.40000000000000024</c:v>
                </c:pt>
                <c:pt idx="46">
                  <c:v>0.42000000000000026</c:v>
                </c:pt>
                <c:pt idx="47">
                  <c:v>0.44000000000000028</c:v>
                </c:pt>
                <c:pt idx="48">
                  <c:v>0.4600000000000003</c:v>
                </c:pt>
                <c:pt idx="49">
                  <c:v>0.48000000000000032</c:v>
                </c:pt>
                <c:pt idx="50">
                  <c:v>0.50000000000000033</c:v>
                </c:pt>
                <c:pt idx="51">
                  <c:v>0.52000000000000035</c:v>
                </c:pt>
                <c:pt idx="52">
                  <c:v>0.54000000000000037</c:v>
                </c:pt>
                <c:pt idx="53">
                  <c:v>0.56000000000000039</c:v>
                </c:pt>
                <c:pt idx="54">
                  <c:v>0.5800000000000004</c:v>
                </c:pt>
                <c:pt idx="55">
                  <c:v>0.60000000000000042</c:v>
                </c:pt>
                <c:pt idx="56">
                  <c:v>0.62000000000000044</c:v>
                </c:pt>
                <c:pt idx="57">
                  <c:v>0.64000000000000046</c:v>
                </c:pt>
                <c:pt idx="58">
                  <c:v>0.66000000000000048</c:v>
                </c:pt>
                <c:pt idx="59">
                  <c:v>0.68000000000000049</c:v>
                </c:pt>
                <c:pt idx="60">
                  <c:v>0.70000000000000051</c:v>
                </c:pt>
                <c:pt idx="61">
                  <c:v>0.72000000000000053</c:v>
                </c:pt>
                <c:pt idx="62">
                  <c:v>0.74000000000000055</c:v>
                </c:pt>
                <c:pt idx="63">
                  <c:v>0.76000000000000056</c:v>
                </c:pt>
                <c:pt idx="64">
                  <c:v>0.78000000000000058</c:v>
                </c:pt>
                <c:pt idx="65">
                  <c:v>0.8000000000000006</c:v>
                </c:pt>
                <c:pt idx="66">
                  <c:v>0.82000000000000062</c:v>
                </c:pt>
                <c:pt idx="67">
                  <c:v>0.84000000000000064</c:v>
                </c:pt>
                <c:pt idx="68">
                  <c:v>0.86000000000000065</c:v>
                </c:pt>
                <c:pt idx="69">
                  <c:v>0.88000000000000067</c:v>
                </c:pt>
                <c:pt idx="70">
                  <c:v>0.90000000000000069</c:v>
                </c:pt>
                <c:pt idx="71">
                  <c:v>0.92000000000000071</c:v>
                </c:pt>
                <c:pt idx="72">
                  <c:v>0.94000000000000072</c:v>
                </c:pt>
                <c:pt idx="73">
                  <c:v>0.96000000000000074</c:v>
                </c:pt>
                <c:pt idx="74">
                  <c:v>0.98000000000000076</c:v>
                </c:pt>
                <c:pt idx="75">
                  <c:v>1.0000000000000007</c:v>
                </c:pt>
                <c:pt idx="76">
                  <c:v>1.0200000000000007</c:v>
                </c:pt>
                <c:pt idx="77">
                  <c:v>1.0400000000000007</c:v>
                </c:pt>
                <c:pt idx="78">
                  <c:v>1.0600000000000007</c:v>
                </c:pt>
                <c:pt idx="79">
                  <c:v>1.0800000000000007</c:v>
                </c:pt>
                <c:pt idx="80">
                  <c:v>1.1000000000000008</c:v>
                </c:pt>
                <c:pt idx="81">
                  <c:v>1.1200000000000008</c:v>
                </c:pt>
              </c:numCache>
            </c:numRef>
          </c:xVal>
          <c:yVal>
            <c:numRef>
              <c:f>'e,h'!$B$2:$B$83</c:f>
              <c:numCache>
                <c:formatCode>General</c:formatCode>
                <c:ptCount val="82"/>
                <c:pt idx="0">
                  <c:v>0.9999999999999567</c:v>
                </c:pt>
                <c:pt idx="1">
                  <c:v>0.99999999999990652</c:v>
                </c:pt>
                <c:pt idx="2">
                  <c:v>0.99999999999979816</c:v>
                </c:pt>
                <c:pt idx="3">
                  <c:v>0.99999999999956413</c:v>
                </c:pt>
                <c:pt idx="4">
                  <c:v>0.99999999999905942</c:v>
                </c:pt>
                <c:pt idx="5">
                  <c:v>0.99999999999797029</c:v>
                </c:pt>
                <c:pt idx="6">
                  <c:v>0.9999999999956195</c:v>
                </c:pt>
                <c:pt idx="7">
                  <c:v>0.99999999999054623</c:v>
                </c:pt>
                <c:pt idx="8">
                  <c:v>0.99999999997959788</c:v>
                </c:pt>
                <c:pt idx="9">
                  <c:v>0.99999999995597011</c:v>
                </c:pt>
                <c:pt idx="10">
                  <c:v>0.9999999999049789</c:v>
                </c:pt>
                <c:pt idx="11">
                  <c:v>0.9999999997949347</c:v>
                </c:pt>
                <c:pt idx="12">
                  <c:v>0.99999999955744734</c:v>
                </c:pt>
                <c:pt idx="13">
                  <c:v>0.99999999904492465</c:v>
                </c:pt>
                <c:pt idx="14">
                  <c:v>0.99999999793884631</c:v>
                </c:pt>
                <c:pt idx="15">
                  <c:v>0.99999999555181307</c:v>
                </c:pt>
                <c:pt idx="16">
                  <c:v>0.99999999040034304</c:v>
                </c:pt>
                <c:pt idx="17">
                  <c:v>0.9999999792829275</c:v>
                </c:pt>
                <c:pt idx="18">
                  <c:v>0.999999955290372</c:v>
                </c:pt>
                <c:pt idx="19">
                  <c:v>0.99999990351190937</c:v>
                </c:pt>
                <c:pt idx="20">
                  <c:v>0.99999979176854115</c:v>
                </c:pt>
                <c:pt idx="21">
                  <c:v>0.99999955061464452</c:v>
                </c:pt>
                <c:pt idx="22">
                  <c:v>0.99999903017948233</c:v>
                </c:pt>
                <c:pt idx="23">
                  <c:v>0.99999790702732483</c:v>
                </c:pt>
                <c:pt idx="24">
                  <c:v>0.99999548315503561</c:v>
                </c:pt>
                <c:pt idx="25">
                  <c:v>0.99999025222287663</c:v>
                </c:pt>
                <c:pt idx="26">
                  <c:v>0.99997896350572624</c:v>
                </c:pt>
                <c:pt idx="27">
                  <c:v>0.99995460213129761</c:v>
                </c:pt>
                <c:pt idx="28">
                  <c:v>0.99990203175905534</c:v>
                </c:pt>
                <c:pt idx="29">
                  <c:v>0.99978859818220078</c:v>
                </c:pt>
                <c:pt idx="30">
                  <c:v>0.99954388423594354</c:v>
                </c:pt>
                <c:pt idx="31">
                  <c:v>0.99901617373220541</c:v>
                </c:pt>
                <c:pt idx="32">
                  <c:v>0.99787921545516711</c:v>
                </c:pt>
                <c:pt idx="33">
                  <c:v>0.99543433682772609</c:v>
                </c:pt>
                <c:pt idx="34">
                  <c:v>0.99019864191656659</c:v>
                </c:pt>
                <c:pt idx="35">
                  <c:v>0.9790850407297792</c:v>
                </c:pt>
                <c:pt idx="36">
                  <c:v>0.95593074427336533</c:v>
                </c:pt>
                <c:pt idx="37">
                  <c:v>0.90951211200910864</c:v>
                </c:pt>
                <c:pt idx="38">
                  <c:v>0.82324096688121995</c:v>
                </c:pt>
                <c:pt idx="39">
                  <c:v>0.68335447018778173</c:v>
                </c:pt>
                <c:pt idx="40">
                  <c:v>0.49999999999999845</c:v>
                </c:pt>
                <c:pt idx="41">
                  <c:v>0.31664552981221544</c:v>
                </c:pt>
                <c:pt idx="42">
                  <c:v>0.17675903311877811</c:v>
                </c:pt>
                <c:pt idx="43">
                  <c:v>9.0487887990890248E-2</c:v>
                </c:pt>
                <c:pt idx="44">
                  <c:v>4.4069255726634129E-2</c:v>
                </c:pt>
                <c:pt idx="45">
                  <c:v>2.0914959270220503E-2</c:v>
                </c:pt>
                <c:pt idx="46">
                  <c:v>9.8013580834332703E-3</c:v>
                </c:pt>
                <c:pt idx="47">
                  <c:v>4.565663172273777E-3</c:v>
                </c:pt>
                <c:pt idx="48">
                  <c:v>2.1207845448329501E-3</c:v>
                </c:pt>
                <c:pt idx="49">
                  <c:v>9.8382626779452672E-4</c:v>
                </c:pt>
                <c:pt idx="50">
                  <c:v>4.5611576405645422E-4</c:v>
                </c:pt>
                <c:pt idx="51">
                  <c:v>2.114018177990712E-4</c:v>
                </c:pt>
                <c:pt idx="52">
                  <c:v>9.7968240944684636E-5</c:v>
                </c:pt>
                <c:pt idx="53">
                  <c:v>4.539786870243367E-5</c:v>
                </c:pt>
                <c:pt idx="54">
                  <c:v>2.1036494273781023E-5</c:v>
                </c:pt>
                <c:pt idx="55">
                  <c:v>9.7477771234485812E-6</c:v>
                </c:pt>
                <c:pt idx="56">
                  <c:v>4.5168449645147493E-6</c:v>
                </c:pt>
                <c:pt idx="57">
                  <c:v>2.0929726752312957E-6</c:v>
                </c:pt>
                <c:pt idx="58">
                  <c:v>9.6982051759707332E-7</c:v>
                </c:pt>
                <c:pt idx="59">
                  <c:v>4.4938535538245291E-7</c:v>
                </c:pt>
                <c:pt idx="60">
                  <c:v>2.0823145888113309E-7</c:v>
                </c:pt>
                <c:pt idx="61">
                  <c:v>9.6488090537743266E-8</c:v>
                </c:pt>
                <c:pt idx="62">
                  <c:v>4.4709627965790492E-8</c:v>
                </c:pt>
                <c:pt idx="63">
                  <c:v>2.0717072606124362E-8</c:v>
                </c:pt>
                <c:pt idx="64">
                  <c:v>9.5996569725396747E-9</c:v>
                </c:pt>
                <c:pt idx="65">
                  <c:v>4.4481870191160459E-9</c:v>
                </c:pt>
                <c:pt idx="66">
                  <c:v>2.061153618190145E-9</c:v>
                </c:pt>
                <c:pt idx="67">
                  <c:v>9.5507545300570962E-10</c:v>
                </c:pt>
                <c:pt idx="68">
                  <c:v>4.4255271045425255E-10</c:v>
                </c:pt>
                <c:pt idx="69">
                  <c:v>2.0506537034343425E-10</c:v>
                </c:pt>
                <c:pt idx="70">
                  <c:v>9.5021011317650933E-11</c:v>
                </c:pt>
                <c:pt idx="71">
                  <c:v>4.4029826080213383E-11</c:v>
                </c:pt>
                <c:pt idx="72">
                  <c:v>2.0402072738628937E-11</c:v>
                </c:pt>
                <c:pt idx="73">
                  <c:v>9.4536955760105436E-12</c:v>
                </c:pt>
                <c:pt idx="74">
                  <c:v>4.3805529559817772E-12</c:v>
                </c:pt>
                <c:pt idx="75">
                  <c:v>2.029814060101821E-12</c:v>
                </c:pt>
                <c:pt idx="76">
                  <c:v>9.4055366068697556E-13</c:v>
                </c:pt>
                <c:pt idx="77">
                  <c:v>4.3582375648081636E-13</c:v>
                </c:pt>
                <c:pt idx="78">
                  <c:v>2.0194737913652427E-13</c:v>
                </c:pt>
                <c:pt idx="79">
                  <c:v>9.3576229688390338E-14</c:v>
                </c:pt>
                <c:pt idx="80">
                  <c:v>4.336035852574315E-14</c:v>
                </c:pt>
                <c:pt idx="81">
                  <c:v>2.009186197971167E-14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D1-49A6-AB48-6F5F307740D5}"/>
            </c:ext>
          </c:extLst>
        </c:ser>
        <c:ser>
          <c:idx val="1"/>
          <c:order val="1"/>
          <c:tx>
            <c:strRef>
              <c:f>'e,h'!$C$1</c:f>
              <c:strCache>
                <c:ptCount val="1"/>
                <c:pt idx="0">
                  <c:v>1-f(E)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'e,h'!$A$2:$A$83</c:f>
              <c:numCache>
                <c:formatCode>General</c:formatCode>
                <c:ptCount val="82"/>
                <c:pt idx="0">
                  <c:v>-0.5</c:v>
                </c:pt>
                <c:pt idx="1">
                  <c:v>-0.48</c:v>
                </c:pt>
                <c:pt idx="2">
                  <c:v>-0.45999999999999996</c:v>
                </c:pt>
                <c:pt idx="3">
                  <c:v>-0.43999999999999995</c:v>
                </c:pt>
                <c:pt idx="4">
                  <c:v>-0.41999999999999993</c:v>
                </c:pt>
                <c:pt idx="5">
                  <c:v>-0.39999999999999991</c:v>
                </c:pt>
                <c:pt idx="6">
                  <c:v>-0.37999999999999989</c:v>
                </c:pt>
                <c:pt idx="7">
                  <c:v>-0.35999999999999988</c:v>
                </c:pt>
                <c:pt idx="8">
                  <c:v>-0.33999999999999986</c:v>
                </c:pt>
                <c:pt idx="9">
                  <c:v>-0.31999999999999984</c:v>
                </c:pt>
                <c:pt idx="10">
                  <c:v>-0.29999999999999982</c:v>
                </c:pt>
                <c:pt idx="11">
                  <c:v>-0.2799999999999998</c:v>
                </c:pt>
                <c:pt idx="12">
                  <c:v>-0.25999999999999979</c:v>
                </c:pt>
                <c:pt idx="13">
                  <c:v>-0.2399999999999998</c:v>
                </c:pt>
                <c:pt idx="14">
                  <c:v>-0.21999999999999981</c:v>
                </c:pt>
                <c:pt idx="15">
                  <c:v>-0.19999999999999982</c:v>
                </c:pt>
                <c:pt idx="16">
                  <c:v>-0.17999999999999983</c:v>
                </c:pt>
                <c:pt idx="17">
                  <c:v>-0.15999999999999984</c:v>
                </c:pt>
                <c:pt idx="18">
                  <c:v>-0.13999999999999985</c:v>
                </c:pt>
                <c:pt idx="19">
                  <c:v>-0.11999999999999984</c:v>
                </c:pt>
                <c:pt idx="20">
                  <c:v>-9.9999999999999839E-2</c:v>
                </c:pt>
                <c:pt idx="21">
                  <c:v>-7.9999999999999835E-2</c:v>
                </c:pt>
                <c:pt idx="22">
                  <c:v>-5.9999999999999831E-2</c:v>
                </c:pt>
                <c:pt idx="23">
                  <c:v>-3.9999999999999827E-2</c:v>
                </c:pt>
                <c:pt idx="24">
                  <c:v>-1.9999999999999827E-2</c:v>
                </c:pt>
                <c:pt idx="25">
                  <c:v>1.7347234759768071E-16</c:v>
                </c:pt>
                <c:pt idx="26">
                  <c:v>2.0000000000000174E-2</c:v>
                </c:pt>
                <c:pt idx="27">
                  <c:v>4.0000000000000174E-2</c:v>
                </c:pt>
                <c:pt idx="28">
                  <c:v>6.0000000000000178E-2</c:v>
                </c:pt>
                <c:pt idx="29">
                  <c:v>8.0000000000000182E-2</c:v>
                </c:pt>
                <c:pt idx="30">
                  <c:v>0.10000000000000019</c:v>
                </c:pt>
                <c:pt idx="31">
                  <c:v>0.12000000000000019</c:v>
                </c:pt>
                <c:pt idx="32">
                  <c:v>0.14000000000000018</c:v>
                </c:pt>
                <c:pt idx="33">
                  <c:v>0.16000000000000017</c:v>
                </c:pt>
                <c:pt idx="34">
                  <c:v>0.18000000000000016</c:v>
                </c:pt>
                <c:pt idx="35">
                  <c:v>0.20000000000000015</c:v>
                </c:pt>
                <c:pt idx="36">
                  <c:v>0.22000000000000014</c:v>
                </c:pt>
                <c:pt idx="37">
                  <c:v>0.24000000000000013</c:v>
                </c:pt>
                <c:pt idx="38">
                  <c:v>0.26000000000000012</c:v>
                </c:pt>
                <c:pt idx="39">
                  <c:v>0.28000000000000014</c:v>
                </c:pt>
                <c:pt idx="40">
                  <c:v>0.30000000000000016</c:v>
                </c:pt>
                <c:pt idx="41">
                  <c:v>0.32000000000000017</c:v>
                </c:pt>
                <c:pt idx="42">
                  <c:v>0.34000000000000019</c:v>
                </c:pt>
                <c:pt idx="43">
                  <c:v>0.36000000000000021</c:v>
                </c:pt>
                <c:pt idx="44">
                  <c:v>0.38000000000000023</c:v>
                </c:pt>
                <c:pt idx="45">
                  <c:v>0.40000000000000024</c:v>
                </c:pt>
                <c:pt idx="46">
                  <c:v>0.42000000000000026</c:v>
                </c:pt>
                <c:pt idx="47">
                  <c:v>0.44000000000000028</c:v>
                </c:pt>
                <c:pt idx="48">
                  <c:v>0.4600000000000003</c:v>
                </c:pt>
                <c:pt idx="49">
                  <c:v>0.48000000000000032</c:v>
                </c:pt>
                <c:pt idx="50">
                  <c:v>0.50000000000000033</c:v>
                </c:pt>
                <c:pt idx="51">
                  <c:v>0.52000000000000035</c:v>
                </c:pt>
                <c:pt idx="52">
                  <c:v>0.54000000000000037</c:v>
                </c:pt>
                <c:pt idx="53">
                  <c:v>0.56000000000000039</c:v>
                </c:pt>
                <c:pt idx="54">
                  <c:v>0.5800000000000004</c:v>
                </c:pt>
                <c:pt idx="55">
                  <c:v>0.60000000000000042</c:v>
                </c:pt>
                <c:pt idx="56">
                  <c:v>0.62000000000000044</c:v>
                </c:pt>
                <c:pt idx="57">
                  <c:v>0.64000000000000046</c:v>
                </c:pt>
                <c:pt idx="58">
                  <c:v>0.66000000000000048</c:v>
                </c:pt>
                <c:pt idx="59">
                  <c:v>0.68000000000000049</c:v>
                </c:pt>
                <c:pt idx="60">
                  <c:v>0.70000000000000051</c:v>
                </c:pt>
                <c:pt idx="61">
                  <c:v>0.72000000000000053</c:v>
                </c:pt>
                <c:pt idx="62">
                  <c:v>0.74000000000000055</c:v>
                </c:pt>
                <c:pt idx="63">
                  <c:v>0.76000000000000056</c:v>
                </c:pt>
                <c:pt idx="64">
                  <c:v>0.78000000000000058</c:v>
                </c:pt>
                <c:pt idx="65">
                  <c:v>0.8000000000000006</c:v>
                </c:pt>
                <c:pt idx="66">
                  <c:v>0.82000000000000062</c:v>
                </c:pt>
                <c:pt idx="67">
                  <c:v>0.84000000000000064</c:v>
                </c:pt>
                <c:pt idx="68">
                  <c:v>0.86000000000000065</c:v>
                </c:pt>
                <c:pt idx="69">
                  <c:v>0.88000000000000067</c:v>
                </c:pt>
                <c:pt idx="70">
                  <c:v>0.90000000000000069</c:v>
                </c:pt>
                <c:pt idx="71">
                  <c:v>0.92000000000000071</c:v>
                </c:pt>
                <c:pt idx="72">
                  <c:v>0.94000000000000072</c:v>
                </c:pt>
                <c:pt idx="73">
                  <c:v>0.96000000000000074</c:v>
                </c:pt>
                <c:pt idx="74">
                  <c:v>0.98000000000000076</c:v>
                </c:pt>
                <c:pt idx="75">
                  <c:v>1.0000000000000007</c:v>
                </c:pt>
                <c:pt idx="76">
                  <c:v>1.0200000000000007</c:v>
                </c:pt>
                <c:pt idx="77">
                  <c:v>1.0400000000000007</c:v>
                </c:pt>
                <c:pt idx="78">
                  <c:v>1.0600000000000007</c:v>
                </c:pt>
                <c:pt idx="79">
                  <c:v>1.0800000000000007</c:v>
                </c:pt>
                <c:pt idx="80">
                  <c:v>1.1000000000000008</c:v>
                </c:pt>
                <c:pt idx="81">
                  <c:v>1.1200000000000008</c:v>
                </c:pt>
              </c:numCache>
            </c:numRef>
          </c:xVal>
          <c:yVal>
            <c:numRef>
              <c:f>'e,h'!$C$2:$C$83</c:f>
              <c:numCache>
                <c:formatCode>General</c:formatCode>
                <c:ptCount val="82"/>
                <c:pt idx="0">
                  <c:v>4.3298697960381105E-14</c:v>
                </c:pt>
                <c:pt idx="1">
                  <c:v>9.3480778673438181E-14</c:v>
                </c:pt>
                <c:pt idx="2">
                  <c:v>2.0183854587685346E-13</c:v>
                </c:pt>
                <c:pt idx="3">
                  <c:v>4.3587355946783646E-13</c:v>
                </c:pt>
                <c:pt idx="4">
                  <c:v>9.4058094646243262E-13</c:v>
                </c:pt>
                <c:pt idx="5">
                  <c:v>2.0297097336197112E-12</c:v>
                </c:pt>
                <c:pt idx="6">
                  <c:v>4.3804959659610176E-12</c:v>
                </c:pt>
                <c:pt idx="7">
                  <c:v>9.453771099288133E-12</c:v>
                </c:pt>
                <c:pt idx="8">
                  <c:v>2.0402124434326652E-11</c:v>
                </c:pt>
                <c:pt idx="9">
                  <c:v>4.4029890844399233E-11</c:v>
                </c:pt>
                <c:pt idx="10">
                  <c:v>9.5021102097803123E-11</c:v>
                </c:pt>
                <c:pt idx="11">
                  <c:v>2.0506529807562401E-10</c:v>
                </c:pt>
                <c:pt idx="12">
                  <c:v>4.425526611839814E-10</c:v>
                </c:pt>
                <c:pt idx="13">
                  <c:v>9.5507535213812389E-10</c:v>
                </c:pt>
                <c:pt idx="14">
                  <c:v>2.0611536921677498E-9</c:v>
                </c:pt>
                <c:pt idx="15">
                  <c:v>4.4481869299062282E-9</c:v>
                </c:pt>
                <c:pt idx="16">
                  <c:v>9.5996569582368352E-9</c:v>
                </c:pt>
                <c:pt idx="17">
                  <c:v>2.0717072501952316E-8</c:v>
                </c:pt>
                <c:pt idx="18">
                  <c:v>4.4709627999850454E-8</c:v>
                </c:pt>
                <c:pt idx="19">
                  <c:v>9.648809062845487E-8</c:v>
                </c:pt>
                <c:pt idx="20">
                  <c:v>2.0823145885362493E-7</c:v>
                </c:pt>
                <c:pt idx="21">
                  <c:v>4.4938535548322278E-7</c:v>
                </c:pt>
                <c:pt idx="22">
                  <c:v>9.698205176711383E-7</c:v>
                </c:pt>
                <c:pt idx="23">
                  <c:v>2.0929726751717226E-6</c:v>
                </c:pt>
                <c:pt idx="24">
                  <c:v>4.5168449643862019E-6</c:v>
                </c:pt>
                <c:pt idx="25">
                  <c:v>9.7477771233700494E-6</c:v>
                </c:pt>
                <c:pt idx="26">
                  <c:v>2.1036494273762862E-5</c:v>
                </c:pt>
                <c:pt idx="27">
                  <c:v>4.5397868702390376E-5</c:v>
                </c:pt>
                <c:pt idx="28">
                  <c:v>9.7968240944656948E-5</c:v>
                </c:pt>
                <c:pt idx="29">
                  <c:v>2.1140181779921718E-4</c:v>
                </c:pt>
                <c:pt idx="30">
                  <c:v>4.5611576405646392E-4</c:v>
                </c:pt>
                <c:pt idx="31">
                  <c:v>9.8382626779458526E-4</c:v>
                </c:pt>
                <c:pt idx="32">
                  <c:v>2.1207845448328877E-3</c:v>
                </c:pt>
                <c:pt idx="33">
                  <c:v>4.5656631722739149E-3</c:v>
                </c:pt>
                <c:pt idx="34">
                  <c:v>9.8013580834334091E-3</c:v>
                </c:pt>
                <c:pt idx="35">
                  <c:v>2.0914959270220801E-2</c:v>
                </c:pt>
                <c:pt idx="36">
                  <c:v>4.4069255726634671E-2</c:v>
                </c:pt>
                <c:pt idx="37">
                  <c:v>9.0487887990891358E-2</c:v>
                </c:pt>
                <c:pt idx="38">
                  <c:v>0.17675903311878005</c:v>
                </c:pt>
                <c:pt idx="39">
                  <c:v>0.31664552981221827</c:v>
                </c:pt>
                <c:pt idx="40">
                  <c:v>0.50000000000000155</c:v>
                </c:pt>
                <c:pt idx="41">
                  <c:v>0.6833544701877845</c:v>
                </c:pt>
                <c:pt idx="42">
                  <c:v>0.82324096688122195</c:v>
                </c:pt>
                <c:pt idx="43">
                  <c:v>0.90951211200910975</c:v>
                </c:pt>
                <c:pt idx="44">
                  <c:v>0.95593074427336588</c:v>
                </c:pt>
                <c:pt idx="45">
                  <c:v>0.97908504072977953</c:v>
                </c:pt>
                <c:pt idx="46">
                  <c:v>0.9901986419165667</c:v>
                </c:pt>
                <c:pt idx="47">
                  <c:v>0.9954343368277262</c:v>
                </c:pt>
                <c:pt idx="48">
                  <c:v>0.997879215455167</c:v>
                </c:pt>
                <c:pt idx="49">
                  <c:v>0.99901617373220553</c:v>
                </c:pt>
                <c:pt idx="50">
                  <c:v>0.99954388423594354</c:v>
                </c:pt>
                <c:pt idx="51">
                  <c:v>0.99978859818220089</c:v>
                </c:pt>
                <c:pt idx="52">
                  <c:v>0.99990203175905534</c:v>
                </c:pt>
                <c:pt idx="53">
                  <c:v>0.99995460213129761</c:v>
                </c:pt>
                <c:pt idx="54">
                  <c:v>0.99997896350572624</c:v>
                </c:pt>
                <c:pt idx="55">
                  <c:v>0.99999025222287652</c:v>
                </c:pt>
                <c:pt idx="56">
                  <c:v>0.9999954831550355</c:v>
                </c:pt>
                <c:pt idx="57">
                  <c:v>0.99999790702732472</c:v>
                </c:pt>
                <c:pt idx="58">
                  <c:v>0.99999903017948244</c:v>
                </c:pt>
                <c:pt idx="59">
                  <c:v>0.99999955061464463</c:v>
                </c:pt>
                <c:pt idx="60">
                  <c:v>0.99999979176854115</c:v>
                </c:pt>
                <c:pt idx="61">
                  <c:v>0.99999990351190948</c:v>
                </c:pt>
                <c:pt idx="62">
                  <c:v>0.999999955290372</c:v>
                </c:pt>
                <c:pt idx="63">
                  <c:v>0.99999997928292739</c:v>
                </c:pt>
                <c:pt idx="64">
                  <c:v>0.99999999040034304</c:v>
                </c:pt>
                <c:pt idx="65">
                  <c:v>0.99999999555181296</c:v>
                </c:pt>
                <c:pt idx="66">
                  <c:v>0.99999999793884642</c:v>
                </c:pt>
                <c:pt idx="67">
                  <c:v>0.99999999904492454</c:v>
                </c:pt>
                <c:pt idx="68">
                  <c:v>0.99999999955744734</c:v>
                </c:pt>
                <c:pt idx="69">
                  <c:v>0.99999999979493459</c:v>
                </c:pt>
                <c:pt idx="70">
                  <c:v>0.99999999990497901</c:v>
                </c:pt>
                <c:pt idx="71">
                  <c:v>0.99999999995597022</c:v>
                </c:pt>
                <c:pt idx="72">
                  <c:v>0.99999999997959788</c:v>
                </c:pt>
                <c:pt idx="73">
                  <c:v>0.99999999999054634</c:v>
                </c:pt>
                <c:pt idx="74">
                  <c:v>0.99999999999561939</c:v>
                </c:pt>
                <c:pt idx="75">
                  <c:v>0.99999999999797018</c:v>
                </c:pt>
                <c:pt idx="76">
                  <c:v>0.99999999999905942</c:v>
                </c:pt>
                <c:pt idx="77">
                  <c:v>0.99999999999956413</c:v>
                </c:pt>
                <c:pt idx="78">
                  <c:v>0.99999999999979805</c:v>
                </c:pt>
                <c:pt idx="79">
                  <c:v>0.99999999999990641</c:v>
                </c:pt>
                <c:pt idx="80">
                  <c:v>0.99999999999995659</c:v>
                </c:pt>
                <c:pt idx="81">
                  <c:v>0.9999999999999799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D1-49A6-AB48-6F5F30774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021631"/>
        <c:axId val="1"/>
      </c:scatterChart>
      <c:valAx>
        <c:axId val="211502163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021631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37773547782359"/>
          <c:y val="0.41159536796696095"/>
          <c:w val="0.12950830038766362"/>
          <c:h val="0.11884091610313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19712810349006E-2"/>
          <c:y val="4.9275501798861525E-2"/>
          <c:w val="0.91967286730986431"/>
          <c:h val="0.881161914520817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'f(E)'!$B$1</c:f>
              <c:strCache>
                <c:ptCount val="1"/>
                <c:pt idx="0">
                  <c:v>f(E,30K)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'f(E)'!$A$2:$A$107</c:f>
              <c:numCache>
                <c:formatCode>General</c:formatCode>
                <c:ptCount val="106"/>
                <c:pt idx="0">
                  <c:v>-0.2</c:v>
                </c:pt>
                <c:pt idx="1">
                  <c:v>-0.19</c:v>
                </c:pt>
                <c:pt idx="2">
                  <c:v>-0.18</c:v>
                </c:pt>
                <c:pt idx="3">
                  <c:v>-0.16999999999999998</c:v>
                </c:pt>
                <c:pt idx="4">
                  <c:v>-0.15999999999999998</c:v>
                </c:pt>
                <c:pt idx="5">
                  <c:v>-0.14999999999999997</c:v>
                </c:pt>
                <c:pt idx="6">
                  <c:v>-0.13999999999999996</c:v>
                </c:pt>
                <c:pt idx="7">
                  <c:v>-0.12999999999999995</c:v>
                </c:pt>
                <c:pt idx="8">
                  <c:v>-0.11999999999999995</c:v>
                </c:pt>
                <c:pt idx="9">
                  <c:v>-0.10999999999999996</c:v>
                </c:pt>
                <c:pt idx="10">
                  <c:v>-9.9999999999999964E-2</c:v>
                </c:pt>
                <c:pt idx="11">
                  <c:v>-8.9999999999999969E-2</c:v>
                </c:pt>
                <c:pt idx="12">
                  <c:v>-7.9999999999999974E-2</c:v>
                </c:pt>
                <c:pt idx="13">
                  <c:v>-6.9999999999999979E-2</c:v>
                </c:pt>
                <c:pt idx="14">
                  <c:v>-5.9999999999999977E-2</c:v>
                </c:pt>
                <c:pt idx="15">
                  <c:v>-4.9999999999999975E-2</c:v>
                </c:pt>
                <c:pt idx="16">
                  <c:v>-3.9999999999999973E-2</c:v>
                </c:pt>
                <c:pt idx="17">
                  <c:v>-2.9999999999999971E-2</c:v>
                </c:pt>
                <c:pt idx="18">
                  <c:v>-1.9999999999999969E-2</c:v>
                </c:pt>
                <c:pt idx="19">
                  <c:v>-9.999999999999969E-3</c:v>
                </c:pt>
                <c:pt idx="20">
                  <c:v>3.1225022567582528E-17</c:v>
                </c:pt>
                <c:pt idx="21">
                  <c:v>1.0000000000000031E-2</c:v>
                </c:pt>
                <c:pt idx="22">
                  <c:v>2.0000000000000032E-2</c:v>
                </c:pt>
                <c:pt idx="23">
                  <c:v>3.0000000000000034E-2</c:v>
                </c:pt>
                <c:pt idx="24">
                  <c:v>4.0000000000000036E-2</c:v>
                </c:pt>
                <c:pt idx="25">
                  <c:v>5.0000000000000037E-2</c:v>
                </c:pt>
                <c:pt idx="26">
                  <c:v>6.0000000000000039E-2</c:v>
                </c:pt>
                <c:pt idx="27">
                  <c:v>7.0000000000000034E-2</c:v>
                </c:pt>
                <c:pt idx="28">
                  <c:v>8.0000000000000029E-2</c:v>
                </c:pt>
                <c:pt idx="29">
                  <c:v>9.0000000000000024E-2</c:v>
                </c:pt>
                <c:pt idx="30">
                  <c:v>0.10000000000000002</c:v>
                </c:pt>
                <c:pt idx="31">
                  <c:v>0.11000000000000001</c:v>
                </c:pt>
                <c:pt idx="32">
                  <c:v>0.12000000000000001</c:v>
                </c:pt>
                <c:pt idx="33">
                  <c:v>0.13</c:v>
                </c:pt>
                <c:pt idx="34">
                  <c:v>0.14000000000000001</c:v>
                </c:pt>
                <c:pt idx="35">
                  <c:v>0.15000000000000002</c:v>
                </c:pt>
                <c:pt idx="36">
                  <c:v>0.16000000000000003</c:v>
                </c:pt>
                <c:pt idx="37">
                  <c:v>0.17000000000000004</c:v>
                </c:pt>
                <c:pt idx="38">
                  <c:v>0.18000000000000005</c:v>
                </c:pt>
                <c:pt idx="39">
                  <c:v>0.19000000000000006</c:v>
                </c:pt>
                <c:pt idx="40">
                  <c:v>0.20000000000000007</c:v>
                </c:pt>
                <c:pt idx="41">
                  <c:v>0.21000000000000008</c:v>
                </c:pt>
                <c:pt idx="42">
                  <c:v>0.22000000000000008</c:v>
                </c:pt>
                <c:pt idx="43">
                  <c:v>0.23000000000000009</c:v>
                </c:pt>
                <c:pt idx="44">
                  <c:v>0.2400000000000001</c:v>
                </c:pt>
                <c:pt idx="45">
                  <c:v>0.25000000000000011</c:v>
                </c:pt>
                <c:pt idx="46">
                  <c:v>0.26000000000000012</c:v>
                </c:pt>
                <c:pt idx="47">
                  <c:v>0.27000000000000013</c:v>
                </c:pt>
                <c:pt idx="48">
                  <c:v>0.28000000000000014</c:v>
                </c:pt>
                <c:pt idx="49">
                  <c:v>0.29000000000000015</c:v>
                </c:pt>
                <c:pt idx="50">
                  <c:v>0.30000000000000016</c:v>
                </c:pt>
                <c:pt idx="51">
                  <c:v>0.31000000000000016</c:v>
                </c:pt>
                <c:pt idx="52">
                  <c:v>0.32000000000000017</c:v>
                </c:pt>
                <c:pt idx="53">
                  <c:v>0.33000000000000018</c:v>
                </c:pt>
                <c:pt idx="54">
                  <c:v>0.34000000000000019</c:v>
                </c:pt>
                <c:pt idx="55">
                  <c:v>0.3500000000000002</c:v>
                </c:pt>
                <c:pt idx="56">
                  <c:v>0.36000000000000021</c:v>
                </c:pt>
                <c:pt idx="57">
                  <c:v>0.37000000000000022</c:v>
                </c:pt>
                <c:pt idx="58">
                  <c:v>0.38000000000000023</c:v>
                </c:pt>
                <c:pt idx="59">
                  <c:v>0.39000000000000024</c:v>
                </c:pt>
                <c:pt idx="60">
                  <c:v>0.40000000000000024</c:v>
                </c:pt>
                <c:pt idx="61">
                  <c:v>0.41000000000000025</c:v>
                </c:pt>
                <c:pt idx="62">
                  <c:v>0.42000000000000026</c:v>
                </c:pt>
                <c:pt idx="63">
                  <c:v>0.43000000000000027</c:v>
                </c:pt>
                <c:pt idx="64">
                  <c:v>0.44000000000000028</c:v>
                </c:pt>
                <c:pt idx="65">
                  <c:v>0.45000000000000029</c:v>
                </c:pt>
                <c:pt idx="66">
                  <c:v>0.4600000000000003</c:v>
                </c:pt>
                <c:pt idx="67">
                  <c:v>0.47000000000000031</c:v>
                </c:pt>
                <c:pt idx="68">
                  <c:v>0.48000000000000032</c:v>
                </c:pt>
                <c:pt idx="69">
                  <c:v>0.49000000000000032</c:v>
                </c:pt>
                <c:pt idx="70">
                  <c:v>0.50000000000000033</c:v>
                </c:pt>
                <c:pt idx="71">
                  <c:v>0.51000000000000034</c:v>
                </c:pt>
                <c:pt idx="72">
                  <c:v>0.52000000000000035</c:v>
                </c:pt>
                <c:pt idx="73">
                  <c:v>0.53000000000000036</c:v>
                </c:pt>
                <c:pt idx="74">
                  <c:v>0.54000000000000037</c:v>
                </c:pt>
                <c:pt idx="75">
                  <c:v>0.55000000000000038</c:v>
                </c:pt>
                <c:pt idx="76">
                  <c:v>0.56000000000000039</c:v>
                </c:pt>
                <c:pt idx="77">
                  <c:v>0.5700000000000004</c:v>
                </c:pt>
                <c:pt idx="78">
                  <c:v>0.5800000000000004</c:v>
                </c:pt>
                <c:pt idx="79">
                  <c:v>0.59000000000000041</c:v>
                </c:pt>
                <c:pt idx="80">
                  <c:v>0.60000000000000042</c:v>
                </c:pt>
                <c:pt idx="81">
                  <c:v>0.61000000000000043</c:v>
                </c:pt>
                <c:pt idx="82">
                  <c:v>0.62000000000000044</c:v>
                </c:pt>
                <c:pt idx="83">
                  <c:v>0.63000000000000045</c:v>
                </c:pt>
                <c:pt idx="84">
                  <c:v>0.64000000000000046</c:v>
                </c:pt>
                <c:pt idx="85">
                  <c:v>0.65000000000000047</c:v>
                </c:pt>
                <c:pt idx="86">
                  <c:v>0.66000000000000048</c:v>
                </c:pt>
                <c:pt idx="87">
                  <c:v>0.67000000000000048</c:v>
                </c:pt>
                <c:pt idx="88">
                  <c:v>0.68000000000000049</c:v>
                </c:pt>
                <c:pt idx="89">
                  <c:v>0.6900000000000005</c:v>
                </c:pt>
                <c:pt idx="90">
                  <c:v>0.70000000000000051</c:v>
                </c:pt>
                <c:pt idx="91">
                  <c:v>0.71000000000000052</c:v>
                </c:pt>
                <c:pt idx="92">
                  <c:v>0.72000000000000053</c:v>
                </c:pt>
                <c:pt idx="93">
                  <c:v>0.73000000000000054</c:v>
                </c:pt>
                <c:pt idx="94">
                  <c:v>0.74000000000000055</c:v>
                </c:pt>
                <c:pt idx="95">
                  <c:v>0.75000000000000056</c:v>
                </c:pt>
                <c:pt idx="96">
                  <c:v>0.76000000000000056</c:v>
                </c:pt>
                <c:pt idx="97">
                  <c:v>0.77000000000000057</c:v>
                </c:pt>
                <c:pt idx="98">
                  <c:v>0.78000000000000058</c:v>
                </c:pt>
                <c:pt idx="99">
                  <c:v>0.79000000000000059</c:v>
                </c:pt>
                <c:pt idx="100">
                  <c:v>0.8000000000000006</c:v>
                </c:pt>
                <c:pt idx="101">
                  <c:v>0.81000000000000061</c:v>
                </c:pt>
                <c:pt idx="102">
                  <c:v>0.82000000000000062</c:v>
                </c:pt>
                <c:pt idx="103">
                  <c:v>0.83000000000000063</c:v>
                </c:pt>
                <c:pt idx="104">
                  <c:v>0.84000000000000064</c:v>
                </c:pt>
                <c:pt idx="105">
                  <c:v>0.85000000000000064</c:v>
                </c:pt>
              </c:numCache>
            </c:numRef>
          </c:xVal>
          <c:yVal>
            <c:numRef>
              <c:f>'f(E)'!$B$2:$B$107</c:f>
              <c:numCache>
                <c:formatCode>General</c:formatCode>
                <c:ptCount val="10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0.99999999999999911</c:v>
                </c:pt>
                <c:pt idx="42">
                  <c:v>0.9999999999999567</c:v>
                </c:pt>
                <c:pt idx="43">
                  <c:v>0.99999999999797029</c:v>
                </c:pt>
                <c:pt idx="44">
                  <c:v>0.9999999999049789</c:v>
                </c:pt>
                <c:pt idx="45">
                  <c:v>0.99999999555181307</c:v>
                </c:pt>
                <c:pt idx="46">
                  <c:v>0.99999979176854115</c:v>
                </c:pt>
                <c:pt idx="47">
                  <c:v>0.99999025222287663</c:v>
                </c:pt>
                <c:pt idx="48">
                  <c:v>0.99954388423594354</c:v>
                </c:pt>
                <c:pt idx="49">
                  <c:v>0.97908504072977809</c:v>
                </c:pt>
                <c:pt idx="50">
                  <c:v>0.49999999999998401</c:v>
                </c:pt>
                <c:pt idx="51">
                  <c:v>2.091495927021933E-2</c:v>
                </c:pt>
                <c:pt idx="52">
                  <c:v>4.5611576405642787E-4</c:v>
                </c:pt>
                <c:pt idx="53">
                  <c:v>9.7477771234480273E-6</c:v>
                </c:pt>
                <c:pt idx="54">
                  <c:v>2.0823145888112089E-7</c:v>
                </c:pt>
                <c:pt idx="55">
                  <c:v>4.4481870191158094E-9</c:v>
                </c:pt>
                <c:pt idx="56">
                  <c:v>9.5021011317645867E-11</c:v>
                </c:pt>
                <c:pt idx="57">
                  <c:v>2.0298140601016909E-12</c:v>
                </c:pt>
                <c:pt idx="58">
                  <c:v>4.3360358525740379E-14</c:v>
                </c:pt>
                <c:pt idx="59">
                  <c:v>9.2625266936170141E-16</c:v>
                </c:pt>
                <c:pt idx="60">
                  <c:v>1.9786367933058581E-17</c:v>
                </c:pt>
                <c:pt idx="61">
                  <c:v>4.2267123100671761E-19</c:v>
                </c:pt>
                <c:pt idx="62">
                  <c:v>9.028992593544651E-21</c:v>
                </c:pt>
                <c:pt idx="63">
                  <c:v>1.9287498479637123E-22</c:v>
                </c:pt>
                <c:pt idx="64">
                  <c:v>4.120145118603531E-24</c:v>
                </c:pt>
                <c:pt idx="65">
                  <c:v>8.8013465386786465E-26</c:v>
                </c:pt>
                <c:pt idx="66">
                  <c:v>1.8801206914810426E-27</c:v>
                </c:pt>
                <c:pt idx="67">
                  <c:v>4.016264782895192E-29</c:v>
                </c:pt>
                <c:pt idx="68">
                  <c:v>8.5794400749972763E-31</c:v>
                </c:pt>
                <c:pt idx="69">
                  <c:v>1.8327176114969338E-32</c:v>
                </c:pt>
                <c:pt idx="70">
                  <c:v>3.915003559823967E-34</c:v>
                </c:pt>
                <c:pt idx="71">
                  <c:v>8.3631284914183072E-36</c:v>
                </c:pt>
                <c:pt idx="72">
                  <c:v>1.7865096952074673E-37</c:v>
                </c:pt>
                <c:pt idx="73">
                  <c:v>3.8162954142642975E-39</c:v>
                </c:pt>
                <c:pt idx="74">
                  <c:v>8.1522707254289968E-41</c:v>
                </c:pt>
                <c:pt idx="75">
                  <c:v>1.7414668092065843E-42</c:v>
                </c:pt>
                <c:pt idx="76">
                  <c:v>3.7200759760202546E-44</c:v>
                </c:pt>
                <c:pt idx="77">
                  <c:v>7.946729271095387E-46</c:v>
                </c:pt>
                <c:pt idx="78">
                  <c:v>1.697559579835347E-47</c:v>
                </c:pt>
                <c:pt idx="79">
                  <c:v>3.6262824978476966E-49</c:v>
                </c:pt>
                <c:pt idx="80">
                  <c:v>7.7463700893914983E-51</c:v>
                </c:pt>
                <c:pt idx="81">
                  <c:v>1.6547593740265602E-52</c:v>
                </c:pt>
                <c:pt idx="82">
                  <c:v>3.5348538145353557E-54</c:v>
                </c:pt>
                <c:pt idx="83">
                  <c:v>7.5510625207882446E-56</c:v>
                </c:pt>
                <c:pt idx="84">
                  <c:v>1.6130382806325083E-57</c:v>
                </c:pt>
                <c:pt idx="85">
                  <c:v>3.4457303030172721E-59</c:v>
                </c:pt>
                <c:pt idx="86">
                  <c:v>7.3606792000473478E-61</c:v>
                </c:pt>
                <c:pt idx="87">
                  <c:v>1.5723690922231203E-62</c:v>
                </c:pt>
                <c:pt idx="88">
                  <c:v>3.3588538434912178E-64</c:v>
                </c:pt>
                <c:pt idx="89">
                  <c:v>7.1750959731629824E-66</c:v>
                </c:pt>
                <c:pt idx="90">
                  <c:v>1.5327252873435206E-67</c:v>
                </c:pt>
                <c:pt idx="91">
                  <c:v>3.2741677815170245E-69</c:v>
                </c:pt>
                <c:pt idx="92">
                  <c:v>6.994191816397663E-71</c:v>
                </c:pt>
                <c:pt idx="93">
                  <c:v>1.4940810132185244E-72</c:v>
                </c:pt>
                <c:pt idx="94">
                  <c:v>3.1916168910705501E-74</c:v>
                </c:pt>
                <c:pt idx="95">
                  <c:v>6.81784875735945E-76</c:v>
                </c:pt>
                <c:pt idx="96">
                  <c:v>1.456411068893595E-77</c:v>
                </c:pt>
                <c:pt idx="97">
                  <c:v>3.1111473385297526E-79</c:v>
                </c:pt>
                <c:pt idx="98">
                  <c:v>6.6459517980690393E-81</c:v>
                </c:pt>
                <c:pt idx="99">
                  <c:v>1.4196908888001685E-82</c:v>
                </c:pt>
                <c:pt idx="100">
                  <c:v>3.0327066475682481E-84</c:v>
                </c:pt>
                <c:pt idx="101">
                  <c:v>6.4783888399663386E-86</c:v>
                </c:pt>
                <c:pt idx="102">
                  <c:v>1.3838965267363442E-87</c:v>
                </c:pt>
                <c:pt idx="103">
                  <c:v>2.9562436649340997E-89</c:v>
                </c:pt>
                <c:pt idx="104">
                  <c:v>6.3150506108087799E-91</c:v>
                </c:pt>
                <c:pt idx="105">
                  <c:v>1.3490046402506702E-92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389-4F2B-A4B7-73F91DE13BF7}"/>
            </c:ext>
          </c:extLst>
        </c:ser>
        <c:ser>
          <c:idx val="1"/>
          <c:order val="1"/>
          <c:tx>
            <c:strRef>
              <c:f>'f(E)'!$C$1</c:f>
              <c:strCache>
                <c:ptCount val="1"/>
                <c:pt idx="0">
                  <c:v>f(E,100K)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'f(E)'!$A$2:$A$107</c:f>
              <c:numCache>
                <c:formatCode>General</c:formatCode>
                <c:ptCount val="106"/>
                <c:pt idx="0">
                  <c:v>-0.2</c:v>
                </c:pt>
                <c:pt idx="1">
                  <c:v>-0.19</c:v>
                </c:pt>
                <c:pt idx="2">
                  <c:v>-0.18</c:v>
                </c:pt>
                <c:pt idx="3">
                  <c:v>-0.16999999999999998</c:v>
                </c:pt>
                <c:pt idx="4">
                  <c:v>-0.15999999999999998</c:v>
                </c:pt>
                <c:pt idx="5">
                  <c:v>-0.14999999999999997</c:v>
                </c:pt>
                <c:pt idx="6">
                  <c:v>-0.13999999999999996</c:v>
                </c:pt>
                <c:pt idx="7">
                  <c:v>-0.12999999999999995</c:v>
                </c:pt>
                <c:pt idx="8">
                  <c:v>-0.11999999999999995</c:v>
                </c:pt>
                <c:pt idx="9">
                  <c:v>-0.10999999999999996</c:v>
                </c:pt>
                <c:pt idx="10">
                  <c:v>-9.9999999999999964E-2</c:v>
                </c:pt>
                <c:pt idx="11">
                  <c:v>-8.9999999999999969E-2</c:v>
                </c:pt>
                <c:pt idx="12">
                  <c:v>-7.9999999999999974E-2</c:v>
                </c:pt>
                <c:pt idx="13">
                  <c:v>-6.9999999999999979E-2</c:v>
                </c:pt>
                <c:pt idx="14">
                  <c:v>-5.9999999999999977E-2</c:v>
                </c:pt>
                <c:pt idx="15">
                  <c:v>-4.9999999999999975E-2</c:v>
                </c:pt>
                <c:pt idx="16">
                  <c:v>-3.9999999999999973E-2</c:v>
                </c:pt>
                <c:pt idx="17">
                  <c:v>-2.9999999999999971E-2</c:v>
                </c:pt>
                <c:pt idx="18">
                  <c:v>-1.9999999999999969E-2</c:v>
                </c:pt>
                <c:pt idx="19">
                  <c:v>-9.999999999999969E-3</c:v>
                </c:pt>
                <c:pt idx="20">
                  <c:v>3.1225022567582528E-17</c:v>
                </c:pt>
                <c:pt idx="21">
                  <c:v>1.0000000000000031E-2</c:v>
                </c:pt>
                <c:pt idx="22">
                  <c:v>2.0000000000000032E-2</c:v>
                </c:pt>
                <c:pt idx="23">
                  <c:v>3.0000000000000034E-2</c:v>
                </c:pt>
                <c:pt idx="24">
                  <c:v>4.0000000000000036E-2</c:v>
                </c:pt>
                <c:pt idx="25">
                  <c:v>5.0000000000000037E-2</c:v>
                </c:pt>
                <c:pt idx="26">
                  <c:v>6.0000000000000039E-2</c:v>
                </c:pt>
                <c:pt idx="27">
                  <c:v>7.0000000000000034E-2</c:v>
                </c:pt>
                <c:pt idx="28">
                  <c:v>8.0000000000000029E-2</c:v>
                </c:pt>
                <c:pt idx="29">
                  <c:v>9.0000000000000024E-2</c:v>
                </c:pt>
                <c:pt idx="30">
                  <c:v>0.10000000000000002</c:v>
                </c:pt>
                <c:pt idx="31">
                  <c:v>0.11000000000000001</c:v>
                </c:pt>
                <c:pt idx="32">
                  <c:v>0.12000000000000001</c:v>
                </c:pt>
                <c:pt idx="33">
                  <c:v>0.13</c:v>
                </c:pt>
                <c:pt idx="34">
                  <c:v>0.14000000000000001</c:v>
                </c:pt>
                <c:pt idx="35">
                  <c:v>0.15000000000000002</c:v>
                </c:pt>
                <c:pt idx="36">
                  <c:v>0.16000000000000003</c:v>
                </c:pt>
                <c:pt idx="37">
                  <c:v>0.17000000000000004</c:v>
                </c:pt>
                <c:pt idx="38">
                  <c:v>0.18000000000000005</c:v>
                </c:pt>
                <c:pt idx="39">
                  <c:v>0.19000000000000006</c:v>
                </c:pt>
                <c:pt idx="40">
                  <c:v>0.20000000000000007</c:v>
                </c:pt>
                <c:pt idx="41">
                  <c:v>0.21000000000000008</c:v>
                </c:pt>
                <c:pt idx="42">
                  <c:v>0.22000000000000008</c:v>
                </c:pt>
                <c:pt idx="43">
                  <c:v>0.23000000000000009</c:v>
                </c:pt>
                <c:pt idx="44">
                  <c:v>0.2400000000000001</c:v>
                </c:pt>
                <c:pt idx="45">
                  <c:v>0.25000000000000011</c:v>
                </c:pt>
                <c:pt idx="46">
                  <c:v>0.26000000000000012</c:v>
                </c:pt>
                <c:pt idx="47">
                  <c:v>0.27000000000000013</c:v>
                </c:pt>
                <c:pt idx="48">
                  <c:v>0.28000000000000014</c:v>
                </c:pt>
                <c:pt idx="49">
                  <c:v>0.29000000000000015</c:v>
                </c:pt>
                <c:pt idx="50">
                  <c:v>0.30000000000000016</c:v>
                </c:pt>
                <c:pt idx="51">
                  <c:v>0.31000000000000016</c:v>
                </c:pt>
                <c:pt idx="52">
                  <c:v>0.32000000000000017</c:v>
                </c:pt>
                <c:pt idx="53">
                  <c:v>0.33000000000000018</c:v>
                </c:pt>
                <c:pt idx="54">
                  <c:v>0.34000000000000019</c:v>
                </c:pt>
                <c:pt idx="55">
                  <c:v>0.3500000000000002</c:v>
                </c:pt>
                <c:pt idx="56">
                  <c:v>0.36000000000000021</c:v>
                </c:pt>
                <c:pt idx="57">
                  <c:v>0.37000000000000022</c:v>
                </c:pt>
                <c:pt idx="58">
                  <c:v>0.38000000000000023</c:v>
                </c:pt>
                <c:pt idx="59">
                  <c:v>0.39000000000000024</c:v>
                </c:pt>
                <c:pt idx="60">
                  <c:v>0.40000000000000024</c:v>
                </c:pt>
                <c:pt idx="61">
                  <c:v>0.41000000000000025</c:v>
                </c:pt>
                <c:pt idx="62">
                  <c:v>0.42000000000000026</c:v>
                </c:pt>
                <c:pt idx="63">
                  <c:v>0.43000000000000027</c:v>
                </c:pt>
                <c:pt idx="64">
                  <c:v>0.44000000000000028</c:v>
                </c:pt>
                <c:pt idx="65">
                  <c:v>0.45000000000000029</c:v>
                </c:pt>
                <c:pt idx="66">
                  <c:v>0.4600000000000003</c:v>
                </c:pt>
                <c:pt idx="67">
                  <c:v>0.47000000000000031</c:v>
                </c:pt>
                <c:pt idx="68">
                  <c:v>0.48000000000000032</c:v>
                </c:pt>
                <c:pt idx="69">
                  <c:v>0.49000000000000032</c:v>
                </c:pt>
                <c:pt idx="70">
                  <c:v>0.50000000000000033</c:v>
                </c:pt>
                <c:pt idx="71">
                  <c:v>0.51000000000000034</c:v>
                </c:pt>
                <c:pt idx="72">
                  <c:v>0.52000000000000035</c:v>
                </c:pt>
                <c:pt idx="73">
                  <c:v>0.53000000000000036</c:v>
                </c:pt>
                <c:pt idx="74">
                  <c:v>0.54000000000000037</c:v>
                </c:pt>
                <c:pt idx="75">
                  <c:v>0.55000000000000038</c:v>
                </c:pt>
                <c:pt idx="76">
                  <c:v>0.56000000000000039</c:v>
                </c:pt>
                <c:pt idx="77">
                  <c:v>0.5700000000000004</c:v>
                </c:pt>
                <c:pt idx="78">
                  <c:v>0.5800000000000004</c:v>
                </c:pt>
                <c:pt idx="79">
                  <c:v>0.59000000000000041</c:v>
                </c:pt>
                <c:pt idx="80">
                  <c:v>0.60000000000000042</c:v>
                </c:pt>
                <c:pt idx="81">
                  <c:v>0.61000000000000043</c:v>
                </c:pt>
                <c:pt idx="82">
                  <c:v>0.62000000000000044</c:v>
                </c:pt>
                <c:pt idx="83">
                  <c:v>0.63000000000000045</c:v>
                </c:pt>
                <c:pt idx="84">
                  <c:v>0.64000000000000046</c:v>
                </c:pt>
                <c:pt idx="85">
                  <c:v>0.65000000000000047</c:v>
                </c:pt>
                <c:pt idx="86">
                  <c:v>0.66000000000000048</c:v>
                </c:pt>
                <c:pt idx="87">
                  <c:v>0.67000000000000048</c:v>
                </c:pt>
                <c:pt idx="88">
                  <c:v>0.68000000000000049</c:v>
                </c:pt>
                <c:pt idx="89">
                  <c:v>0.6900000000000005</c:v>
                </c:pt>
                <c:pt idx="90">
                  <c:v>0.70000000000000051</c:v>
                </c:pt>
                <c:pt idx="91">
                  <c:v>0.71000000000000052</c:v>
                </c:pt>
                <c:pt idx="92">
                  <c:v>0.72000000000000053</c:v>
                </c:pt>
                <c:pt idx="93">
                  <c:v>0.73000000000000054</c:v>
                </c:pt>
                <c:pt idx="94">
                  <c:v>0.74000000000000055</c:v>
                </c:pt>
                <c:pt idx="95">
                  <c:v>0.75000000000000056</c:v>
                </c:pt>
                <c:pt idx="96">
                  <c:v>0.76000000000000056</c:v>
                </c:pt>
                <c:pt idx="97">
                  <c:v>0.77000000000000057</c:v>
                </c:pt>
                <c:pt idx="98">
                  <c:v>0.78000000000000058</c:v>
                </c:pt>
                <c:pt idx="99">
                  <c:v>0.79000000000000059</c:v>
                </c:pt>
                <c:pt idx="100">
                  <c:v>0.8000000000000006</c:v>
                </c:pt>
                <c:pt idx="101">
                  <c:v>0.81000000000000061</c:v>
                </c:pt>
                <c:pt idx="102">
                  <c:v>0.82000000000000062</c:v>
                </c:pt>
                <c:pt idx="103">
                  <c:v>0.83000000000000063</c:v>
                </c:pt>
                <c:pt idx="104">
                  <c:v>0.84000000000000064</c:v>
                </c:pt>
                <c:pt idx="105">
                  <c:v>0.85000000000000064</c:v>
                </c:pt>
              </c:numCache>
            </c:numRef>
          </c:xVal>
          <c:yVal>
            <c:numRef>
              <c:f>'f(E)'!$C$2:$C$107</c:f>
              <c:numCache>
                <c:formatCode>General</c:formatCode>
                <c:ptCount val="10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0.99999999999999978</c:v>
                </c:pt>
                <c:pt idx="20">
                  <c:v>0.99999999999999911</c:v>
                </c:pt>
                <c:pt idx="21">
                  <c:v>0.99999999999999711</c:v>
                </c:pt>
                <c:pt idx="22">
                  <c:v>0.9999999999999909</c:v>
                </c:pt>
                <c:pt idx="23">
                  <c:v>0.99999999999997136</c:v>
                </c:pt>
                <c:pt idx="24">
                  <c:v>0.99999999999990918</c:v>
                </c:pt>
                <c:pt idx="25">
                  <c:v>0.99999999999971179</c:v>
                </c:pt>
                <c:pt idx="26">
                  <c:v>0.99999999999908518</c:v>
                </c:pt>
                <c:pt idx="27">
                  <c:v>0.99999999999709632</c:v>
                </c:pt>
                <c:pt idx="28">
                  <c:v>0.99999999999078359</c:v>
                </c:pt>
                <c:pt idx="29">
                  <c:v>0.99999999997074651</c:v>
                </c:pt>
                <c:pt idx="30">
                  <c:v>0.99999999990714872</c:v>
                </c:pt>
                <c:pt idx="31">
                  <c:v>0.99999999970528775</c:v>
                </c:pt>
                <c:pt idx="32">
                  <c:v>0.9999999990645756</c:v>
                </c:pt>
                <c:pt idx="33">
                  <c:v>0.99999999703093767</c:v>
                </c:pt>
                <c:pt idx="34">
                  <c:v>0.99999999057611577</c:v>
                </c:pt>
                <c:pt idx="35">
                  <c:v>0.99999997008833663</c:v>
                </c:pt>
                <c:pt idx="36">
                  <c:v>0.99999990505957659</c:v>
                </c:pt>
                <c:pt idx="37">
                  <c:v>0.99999969865658733</c:v>
                </c:pt>
                <c:pt idx="38">
                  <c:v>0.99999904352847313</c:v>
                </c:pt>
                <c:pt idx="39">
                  <c:v>0.99999696413978179</c:v>
                </c:pt>
                <c:pt idx="40">
                  <c:v>0.99999036416104203</c:v>
                </c:pt>
                <c:pt idx="41">
                  <c:v>0.99996941622686153</c:v>
                </c:pt>
                <c:pt idx="42">
                  <c:v>0.99990293272974007</c:v>
                </c:pt>
                <c:pt idx="43">
                  <c:v>0.99969197085769734</c:v>
                </c:pt>
                <c:pt idx="44">
                  <c:v>0.99902296144706526</c:v>
                </c:pt>
                <c:pt idx="45">
                  <c:v>0.99690542638076607</c:v>
                </c:pt>
                <c:pt idx="46">
                  <c:v>0.9902433790113977</c:v>
                </c:pt>
                <c:pt idx="47">
                  <c:v>0.96967543978471937</c:v>
                </c:pt>
                <c:pt idx="48">
                  <c:v>0.90970204505062924</c:v>
                </c:pt>
                <c:pt idx="49">
                  <c:v>0.76042321240661326</c:v>
                </c:pt>
                <c:pt idx="50">
                  <c:v>0.49999999999999512</c:v>
                </c:pt>
                <c:pt idx="51">
                  <c:v>0.2395767875933798</c:v>
                </c:pt>
                <c:pt idx="52">
                  <c:v>9.029795494936757E-2</c:v>
                </c:pt>
                <c:pt idx="53">
                  <c:v>3.0324560215279555E-2</c:v>
                </c:pt>
                <c:pt idx="54">
                  <c:v>9.7566209886018728E-3</c:v>
                </c:pt>
                <c:pt idx="55">
                  <c:v>3.094573619233766E-3</c:v>
                </c:pt>
                <c:pt idx="56">
                  <c:v>9.770385529347394E-4</c:v>
                </c:pt>
                <c:pt idx="57">
                  <c:v>3.0802914230259042E-4</c:v>
                </c:pt>
                <c:pt idx="58">
                  <c:v>9.7067270260040175E-5</c:v>
                </c:pt>
                <c:pt idx="59">
                  <c:v>3.0583773138482856E-5</c:v>
                </c:pt>
                <c:pt idx="60">
                  <c:v>9.6358389579100538E-6</c:v>
                </c:pt>
                <c:pt idx="61">
                  <c:v>3.0358602183498728E-6</c:v>
                </c:pt>
                <c:pt idx="62">
                  <c:v>9.564715269302873E-7</c:v>
                </c:pt>
                <c:pt idx="63">
                  <c:v>3.0134341275954192E-7</c:v>
                </c:pt>
                <c:pt idx="64">
                  <c:v>9.4940423325739809E-8</c:v>
                </c:pt>
                <c:pt idx="65">
                  <c:v>2.9911663322669874E-8</c:v>
                </c:pt>
                <c:pt idx="66">
                  <c:v>9.4238842795957059E-9</c:v>
                </c:pt>
                <c:pt idx="67">
                  <c:v>2.969062359084576E-9</c:v>
                </c:pt>
                <c:pt idx="68">
                  <c:v>9.3542439525125993E-10</c:v>
                </c:pt>
                <c:pt idx="69">
                  <c:v>2.9471216572296329E-10</c:v>
                </c:pt>
                <c:pt idx="70">
                  <c:v>9.2851181803606222E-11</c:v>
                </c:pt>
                <c:pt idx="71">
                  <c:v>2.9253430851709715E-11</c:v>
                </c:pt>
                <c:pt idx="72">
                  <c:v>9.2165032252206343E-12</c:v>
                </c:pt>
                <c:pt idx="73">
                  <c:v>2.9037254512105207E-12</c:v>
                </c:pt>
                <c:pt idx="74">
                  <c:v>9.1483953186262872E-13</c:v>
                </c:pt>
                <c:pt idx="75">
                  <c:v>2.8822675666826296E-13</c:v>
                </c:pt>
                <c:pt idx="76">
                  <c:v>9.0807907142282081E-14</c:v>
                </c:pt>
                <c:pt idx="77">
                  <c:v>2.8609682511367607E-14</c:v>
                </c:pt>
                <c:pt idx="78">
                  <c:v>9.0136856927969142E-15</c:v>
                </c:pt>
                <c:pt idx="79">
                  <c:v>2.8398263327895503E-15</c:v>
                </c:pt>
                <c:pt idx="80">
                  <c:v>8.947076562531601E-16</c:v>
                </c:pt>
                <c:pt idx="81">
                  <c:v>2.8188406485113698E-16</c:v>
                </c:pt>
                <c:pt idx="82">
                  <c:v>8.8809596589075041E-17</c:v>
                </c:pt>
                <c:pt idx="83">
                  <c:v>2.7980100437672869E-17</c:v>
                </c:pt>
                <c:pt idx="84">
                  <c:v>8.8153313444795319E-18</c:v>
                </c:pt>
                <c:pt idx="85">
                  <c:v>2.7773333725540793E-18</c:v>
                </c:pt>
                <c:pt idx="86">
                  <c:v>8.7501880086822547E-19</c:v>
                </c:pt>
                <c:pt idx="87">
                  <c:v>2.7568094973372114E-19</c:v>
                </c:pt>
                <c:pt idx="88">
                  <c:v>8.6855260676315821E-20</c:v>
                </c:pt>
                <c:pt idx="89">
                  <c:v>2.7364372889883498E-20</c:v>
                </c:pt>
                <c:pt idx="90">
                  <c:v>8.6213419639275231E-21</c:v>
                </c:pt>
                <c:pt idx="91">
                  <c:v>2.7162156267230523E-21</c:v>
                </c:pt>
                <c:pt idx="92">
                  <c:v>8.5576321664584815E-22</c:v>
                </c:pt>
                <c:pt idx="93">
                  <c:v>2.696143398039282E-22</c:v>
                </c:pt>
                <c:pt idx="94">
                  <c:v>8.4943931702069916E-23</c:v>
                </c:pt>
                <c:pt idx="95">
                  <c:v>2.6762194986561652E-23</c:v>
                </c:pt>
                <c:pt idx="96">
                  <c:v>8.4316214960568863E-24</c:v>
                </c:pt>
                <c:pt idx="97">
                  <c:v>2.6564428324532147E-24</c:v>
                </c:pt>
                <c:pt idx="98">
                  <c:v>8.3693136906018302E-25</c:v>
                </c:pt>
                <c:pt idx="99">
                  <c:v>2.6368123114099945E-25</c:v>
                </c:pt>
                <c:pt idx="100">
                  <c:v>8.3074663259555128E-26</c:v>
                </c:pt>
                <c:pt idx="101">
                  <c:v>2.617326855546314E-26</c:v>
                </c:pt>
                <c:pt idx="102">
                  <c:v>8.246075999562881E-27</c:v>
                </c:pt>
                <c:pt idx="103">
                  <c:v>2.5979853928627976E-27</c:v>
                </c:pt>
                <c:pt idx="104">
                  <c:v>8.1851393340130613E-28</c:v>
                </c:pt>
                <c:pt idx="105">
                  <c:v>2.5787868592818876E-28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89-4F2B-A4B7-73F91DE13BF7}"/>
            </c:ext>
          </c:extLst>
        </c:ser>
        <c:ser>
          <c:idx val="2"/>
          <c:order val="2"/>
          <c:tx>
            <c:strRef>
              <c:f>'f(E)'!$D$1</c:f>
              <c:strCache>
                <c:ptCount val="1"/>
                <c:pt idx="0">
                  <c:v>f(E,300K)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'f(E)'!$A$2:$A$107</c:f>
              <c:numCache>
                <c:formatCode>General</c:formatCode>
                <c:ptCount val="106"/>
                <c:pt idx="0">
                  <c:v>-0.2</c:v>
                </c:pt>
                <c:pt idx="1">
                  <c:v>-0.19</c:v>
                </c:pt>
                <c:pt idx="2">
                  <c:v>-0.18</c:v>
                </c:pt>
                <c:pt idx="3">
                  <c:v>-0.16999999999999998</c:v>
                </c:pt>
                <c:pt idx="4">
                  <c:v>-0.15999999999999998</c:v>
                </c:pt>
                <c:pt idx="5">
                  <c:v>-0.14999999999999997</c:v>
                </c:pt>
                <c:pt idx="6">
                  <c:v>-0.13999999999999996</c:v>
                </c:pt>
                <c:pt idx="7">
                  <c:v>-0.12999999999999995</c:v>
                </c:pt>
                <c:pt idx="8">
                  <c:v>-0.11999999999999995</c:v>
                </c:pt>
                <c:pt idx="9">
                  <c:v>-0.10999999999999996</c:v>
                </c:pt>
                <c:pt idx="10">
                  <c:v>-9.9999999999999964E-2</c:v>
                </c:pt>
                <c:pt idx="11">
                  <c:v>-8.9999999999999969E-2</c:v>
                </c:pt>
                <c:pt idx="12">
                  <c:v>-7.9999999999999974E-2</c:v>
                </c:pt>
                <c:pt idx="13">
                  <c:v>-6.9999999999999979E-2</c:v>
                </c:pt>
                <c:pt idx="14">
                  <c:v>-5.9999999999999977E-2</c:v>
                </c:pt>
                <c:pt idx="15">
                  <c:v>-4.9999999999999975E-2</c:v>
                </c:pt>
                <c:pt idx="16">
                  <c:v>-3.9999999999999973E-2</c:v>
                </c:pt>
                <c:pt idx="17">
                  <c:v>-2.9999999999999971E-2</c:v>
                </c:pt>
                <c:pt idx="18">
                  <c:v>-1.9999999999999969E-2</c:v>
                </c:pt>
                <c:pt idx="19">
                  <c:v>-9.999999999999969E-3</c:v>
                </c:pt>
                <c:pt idx="20">
                  <c:v>3.1225022567582528E-17</c:v>
                </c:pt>
                <c:pt idx="21">
                  <c:v>1.0000000000000031E-2</c:v>
                </c:pt>
                <c:pt idx="22">
                  <c:v>2.0000000000000032E-2</c:v>
                </c:pt>
                <c:pt idx="23">
                  <c:v>3.0000000000000034E-2</c:v>
                </c:pt>
                <c:pt idx="24">
                  <c:v>4.0000000000000036E-2</c:v>
                </c:pt>
                <c:pt idx="25">
                  <c:v>5.0000000000000037E-2</c:v>
                </c:pt>
                <c:pt idx="26">
                  <c:v>6.0000000000000039E-2</c:v>
                </c:pt>
                <c:pt idx="27">
                  <c:v>7.0000000000000034E-2</c:v>
                </c:pt>
                <c:pt idx="28">
                  <c:v>8.0000000000000029E-2</c:v>
                </c:pt>
                <c:pt idx="29">
                  <c:v>9.0000000000000024E-2</c:v>
                </c:pt>
                <c:pt idx="30">
                  <c:v>0.10000000000000002</c:v>
                </c:pt>
                <c:pt idx="31">
                  <c:v>0.11000000000000001</c:v>
                </c:pt>
                <c:pt idx="32">
                  <c:v>0.12000000000000001</c:v>
                </c:pt>
                <c:pt idx="33">
                  <c:v>0.13</c:v>
                </c:pt>
                <c:pt idx="34">
                  <c:v>0.14000000000000001</c:v>
                </c:pt>
                <c:pt idx="35">
                  <c:v>0.15000000000000002</c:v>
                </c:pt>
                <c:pt idx="36">
                  <c:v>0.16000000000000003</c:v>
                </c:pt>
                <c:pt idx="37">
                  <c:v>0.17000000000000004</c:v>
                </c:pt>
                <c:pt idx="38">
                  <c:v>0.18000000000000005</c:v>
                </c:pt>
                <c:pt idx="39">
                  <c:v>0.19000000000000006</c:v>
                </c:pt>
                <c:pt idx="40">
                  <c:v>0.20000000000000007</c:v>
                </c:pt>
                <c:pt idx="41">
                  <c:v>0.21000000000000008</c:v>
                </c:pt>
                <c:pt idx="42">
                  <c:v>0.22000000000000008</c:v>
                </c:pt>
                <c:pt idx="43">
                  <c:v>0.23000000000000009</c:v>
                </c:pt>
                <c:pt idx="44">
                  <c:v>0.2400000000000001</c:v>
                </c:pt>
                <c:pt idx="45">
                  <c:v>0.25000000000000011</c:v>
                </c:pt>
                <c:pt idx="46">
                  <c:v>0.26000000000000012</c:v>
                </c:pt>
                <c:pt idx="47">
                  <c:v>0.27000000000000013</c:v>
                </c:pt>
                <c:pt idx="48">
                  <c:v>0.28000000000000014</c:v>
                </c:pt>
                <c:pt idx="49">
                  <c:v>0.29000000000000015</c:v>
                </c:pt>
                <c:pt idx="50">
                  <c:v>0.30000000000000016</c:v>
                </c:pt>
                <c:pt idx="51">
                  <c:v>0.31000000000000016</c:v>
                </c:pt>
                <c:pt idx="52">
                  <c:v>0.32000000000000017</c:v>
                </c:pt>
                <c:pt idx="53">
                  <c:v>0.33000000000000018</c:v>
                </c:pt>
                <c:pt idx="54">
                  <c:v>0.34000000000000019</c:v>
                </c:pt>
                <c:pt idx="55">
                  <c:v>0.3500000000000002</c:v>
                </c:pt>
                <c:pt idx="56">
                  <c:v>0.36000000000000021</c:v>
                </c:pt>
                <c:pt idx="57">
                  <c:v>0.37000000000000022</c:v>
                </c:pt>
                <c:pt idx="58">
                  <c:v>0.38000000000000023</c:v>
                </c:pt>
                <c:pt idx="59">
                  <c:v>0.39000000000000024</c:v>
                </c:pt>
                <c:pt idx="60">
                  <c:v>0.40000000000000024</c:v>
                </c:pt>
                <c:pt idx="61">
                  <c:v>0.41000000000000025</c:v>
                </c:pt>
                <c:pt idx="62">
                  <c:v>0.42000000000000026</c:v>
                </c:pt>
                <c:pt idx="63">
                  <c:v>0.43000000000000027</c:v>
                </c:pt>
                <c:pt idx="64">
                  <c:v>0.44000000000000028</c:v>
                </c:pt>
                <c:pt idx="65">
                  <c:v>0.45000000000000029</c:v>
                </c:pt>
                <c:pt idx="66">
                  <c:v>0.4600000000000003</c:v>
                </c:pt>
                <c:pt idx="67">
                  <c:v>0.47000000000000031</c:v>
                </c:pt>
                <c:pt idx="68">
                  <c:v>0.48000000000000032</c:v>
                </c:pt>
                <c:pt idx="69">
                  <c:v>0.49000000000000032</c:v>
                </c:pt>
                <c:pt idx="70">
                  <c:v>0.50000000000000033</c:v>
                </c:pt>
                <c:pt idx="71">
                  <c:v>0.51000000000000034</c:v>
                </c:pt>
                <c:pt idx="72">
                  <c:v>0.52000000000000035</c:v>
                </c:pt>
                <c:pt idx="73">
                  <c:v>0.53000000000000036</c:v>
                </c:pt>
                <c:pt idx="74">
                  <c:v>0.54000000000000037</c:v>
                </c:pt>
                <c:pt idx="75">
                  <c:v>0.55000000000000038</c:v>
                </c:pt>
                <c:pt idx="76">
                  <c:v>0.56000000000000039</c:v>
                </c:pt>
                <c:pt idx="77">
                  <c:v>0.5700000000000004</c:v>
                </c:pt>
                <c:pt idx="78">
                  <c:v>0.5800000000000004</c:v>
                </c:pt>
                <c:pt idx="79">
                  <c:v>0.59000000000000041</c:v>
                </c:pt>
                <c:pt idx="80">
                  <c:v>0.60000000000000042</c:v>
                </c:pt>
                <c:pt idx="81">
                  <c:v>0.61000000000000043</c:v>
                </c:pt>
                <c:pt idx="82">
                  <c:v>0.62000000000000044</c:v>
                </c:pt>
                <c:pt idx="83">
                  <c:v>0.63000000000000045</c:v>
                </c:pt>
                <c:pt idx="84">
                  <c:v>0.64000000000000046</c:v>
                </c:pt>
                <c:pt idx="85">
                  <c:v>0.65000000000000047</c:v>
                </c:pt>
                <c:pt idx="86">
                  <c:v>0.66000000000000048</c:v>
                </c:pt>
                <c:pt idx="87">
                  <c:v>0.67000000000000048</c:v>
                </c:pt>
                <c:pt idx="88">
                  <c:v>0.68000000000000049</c:v>
                </c:pt>
                <c:pt idx="89">
                  <c:v>0.6900000000000005</c:v>
                </c:pt>
                <c:pt idx="90">
                  <c:v>0.70000000000000051</c:v>
                </c:pt>
                <c:pt idx="91">
                  <c:v>0.71000000000000052</c:v>
                </c:pt>
                <c:pt idx="92">
                  <c:v>0.72000000000000053</c:v>
                </c:pt>
                <c:pt idx="93">
                  <c:v>0.73000000000000054</c:v>
                </c:pt>
                <c:pt idx="94">
                  <c:v>0.74000000000000055</c:v>
                </c:pt>
                <c:pt idx="95">
                  <c:v>0.75000000000000056</c:v>
                </c:pt>
                <c:pt idx="96">
                  <c:v>0.76000000000000056</c:v>
                </c:pt>
                <c:pt idx="97">
                  <c:v>0.77000000000000057</c:v>
                </c:pt>
                <c:pt idx="98">
                  <c:v>0.78000000000000058</c:v>
                </c:pt>
                <c:pt idx="99">
                  <c:v>0.79000000000000059</c:v>
                </c:pt>
                <c:pt idx="100">
                  <c:v>0.8000000000000006</c:v>
                </c:pt>
                <c:pt idx="101">
                  <c:v>0.81000000000000061</c:v>
                </c:pt>
                <c:pt idx="102">
                  <c:v>0.82000000000000062</c:v>
                </c:pt>
                <c:pt idx="103">
                  <c:v>0.83000000000000063</c:v>
                </c:pt>
                <c:pt idx="104">
                  <c:v>0.84000000000000064</c:v>
                </c:pt>
                <c:pt idx="105">
                  <c:v>0.85000000000000064</c:v>
                </c:pt>
              </c:numCache>
            </c:numRef>
          </c:xVal>
          <c:yVal>
            <c:numRef>
              <c:f>'f(E)'!$D$2:$D$107</c:f>
              <c:numCache>
                <c:formatCode>General</c:formatCode>
                <c:ptCount val="106"/>
                <c:pt idx="0">
                  <c:v>0.99999999555181307</c:v>
                </c:pt>
                <c:pt idx="1">
                  <c:v>0.99999999346539448</c:v>
                </c:pt>
                <c:pt idx="2">
                  <c:v>0.99999999040034304</c:v>
                </c:pt>
                <c:pt idx="3">
                  <c:v>0.99999998589763184</c:v>
                </c:pt>
                <c:pt idx="4">
                  <c:v>0.9999999792829275</c:v>
                </c:pt>
                <c:pt idx="5">
                  <c:v>0.99999996956560144</c:v>
                </c:pt>
                <c:pt idx="6">
                  <c:v>0.999999955290372</c:v>
                </c:pt>
                <c:pt idx="7">
                  <c:v>0.99999993431935852</c:v>
                </c:pt>
                <c:pt idx="8">
                  <c:v>0.99999990351190937</c:v>
                </c:pt>
                <c:pt idx="9">
                  <c:v>0.99999985825425475</c:v>
                </c:pt>
                <c:pt idx="10">
                  <c:v>0.99999979176854115</c:v>
                </c:pt>
                <c:pt idx="11">
                  <c:v>0.99999969409777301</c:v>
                </c:pt>
                <c:pt idx="12">
                  <c:v>0.99999955061464452</c:v>
                </c:pt>
                <c:pt idx="13">
                  <c:v>0.99999933983094524</c:v>
                </c:pt>
                <c:pt idx="14">
                  <c:v>0.99999903017948233</c:v>
                </c:pt>
                <c:pt idx="15">
                  <c:v>0.99999857528659863</c:v>
                </c:pt>
                <c:pt idx="16">
                  <c:v>0.99999790702732483</c:v>
                </c:pt>
                <c:pt idx="17">
                  <c:v>0.99999692532319717</c:v>
                </c:pt>
                <c:pt idx="18">
                  <c:v>0.99999548315503561</c:v>
                </c:pt>
                <c:pt idx="19">
                  <c:v>0.99999336454660426</c:v>
                </c:pt>
                <c:pt idx="20">
                  <c:v>0.99999025222287663</c:v>
                </c:pt>
                <c:pt idx="21">
                  <c:v>0.99998568010134825</c:v>
                </c:pt>
                <c:pt idx="22">
                  <c:v>0.99997896350572624</c:v>
                </c:pt>
                <c:pt idx="23">
                  <c:v>0.99996909665997358</c:v>
                </c:pt>
                <c:pt idx="24">
                  <c:v>0.99995460213129761</c:v>
                </c:pt>
                <c:pt idx="25">
                  <c:v>0.99993330971767203</c:v>
                </c:pt>
                <c:pt idx="26">
                  <c:v>0.99990203175905534</c:v>
                </c:pt>
                <c:pt idx="27">
                  <c:v>0.99985608644772217</c:v>
                </c:pt>
                <c:pt idx="28">
                  <c:v>0.99978859818220078</c:v>
                </c:pt>
                <c:pt idx="29">
                  <c:v>0.99968947112136064</c:v>
                </c:pt>
                <c:pt idx="30">
                  <c:v>0.99954388423594354</c:v>
                </c:pt>
                <c:pt idx="31">
                  <c:v>0.99933008682622537</c:v>
                </c:pt>
                <c:pt idx="32">
                  <c:v>0.99901617373220541</c:v>
                </c:pt>
                <c:pt idx="33">
                  <c:v>0.99855537745414413</c:v>
                </c:pt>
                <c:pt idx="34">
                  <c:v>0.99787921545516711</c:v>
                </c:pt>
                <c:pt idx="35">
                  <c:v>0.99688755928159001</c:v>
                </c:pt>
                <c:pt idx="36">
                  <c:v>0.99543433682772631</c:v>
                </c:pt>
                <c:pt idx="37">
                  <c:v>0.99330714907571505</c:v>
                </c:pt>
                <c:pt idx="38">
                  <c:v>0.99019864191656659</c:v>
                </c:pt>
                <c:pt idx="39">
                  <c:v>0.98566721519435951</c:v>
                </c:pt>
                <c:pt idx="40">
                  <c:v>0.9790850407297792</c:v>
                </c:pt>
                <c:pt idx="41">
                  <c:v>0.96957338543886185</c:v>
                </c:pt>
                <c:pt idx="42">
                  <c:v>0.95593074427336533</c:v>
                </c:pt>
                <c:pt idx="43">
                  <c:v>0.93657120965486773</c:v>
                </c:pt>
                <c:pt idx="44">
                  <c:v>0.90951211200910864</c:v>
                </c:pt>
                <c:pt idx="45">
                  <c:v>0.87248115785772185</c:v>
                </c:pt>
                <c:pt idx="46">
                  <c:v>0.82324096688121995</c:v>
                </c:pt>
                <c:pt idx="47">
                  <c:v>0.76021273129741296</c:v>
                </c:pt>
                <c:pt idx="48">
                  <c:v>0.68335447018778173</c:v>
                </c:pt>
                <c:pt idx="49">
                  <c:v>0.59498579352277015</c:v>
                </c:pt>
                <c:pt idx="50">
                  <c:v>0.49999999999999845</c:v>
                </c:pt>
                <c:pt idx="51">
                  <c:v>0.4050142064772268</c:v>
                </c:pt>
                <c:pt idx="52">
                  <c:v>0.31664552981221544</c:v>
                </c:pt>
                <c:pt idx="53">
                  <c:v>0.23978726870258471</c:v>
                </c:pt>
                <c:pt idx="54">
                  <c:v>0.17675903311877811</c:v>
                </c:pt>
                <c:pt idx="55">
                  <c:v>0.12751884214227674</c:v>
                </c:pt>
                <c:pt idx="56">
                  <c:v>9.0487887990890248E-2</c:v>
                </c:pt>
                <c:pt idx="57">
                  <c:v>6.3428790345131547E-2</c:v>
                </c:pt>
                <c:pt idx="58">
                  <c:v>4.4069255726634129E-2</c:v>
                </c:pt>
                <c:pt idx="59">
                  <c:v>3.0426614561137807E-2</c:v>
                </c:pt>
                <c:pt idx="60">
                  <c:v>2.0914959270220503E-2</c:v>
                </c:pt>
                <c:pt idx="61">
                  <c:v>1.4332784805640245E-2</c:v>
                </c:pt>
                <c:pt idx="62">
                  <c:v>9.8013580834332703E-3</c:v>
                </c:pt>
                <c:pt idx="63">
                  <c:v>6.6928509242847843E-3</c:v>
                </c:pt>
                <c:pt idx="64">
                  <c:v>4.565663172273777E-3</c:v>
                </c:pt>
                <c:pt idx="65">
                  <c:v>3.1124407184099315E-3</c:v>
                </c:pt>
                <c:pt idx="66">
                  <c:v>2.1207845448329501E-3</c:v>
                </c:pt>
                <c:pt idx="67">
                  <c:v>1.4446225458559115E-3</c:v>
                </c:pt>
                <c:pt idx="68">
                  <c:v>9.8382626779452672E-4</c:v>
                </c:pt>
                <c:pt idx="69">
                  <c:v>6.6991317377456902E-4</c:v>
                </c:pt>
                <c:pt idx="70">
                  <c:v>4.5611576405645422E-4</c:v>
                </c:pt>
                <c:pt idx="71">
                  <c:v>3.1052887863928515E-4</c:v>
                </c:pt>
                <c:pt idx="72">
                  <c:v>2.114018177990712E-4</c:v>
                </c:pt>
                <c:pt idx="73">
                  <c:v>1.4391355227791536E-4</c:v>
                </c:pt>
                <c:pt idx="74">
                  <c:v>9.7968240944684636E-5</c:v>
                </c:pt>
                <c:pt idx="75">
                  <c:v>6.6690282327991254E-5</c:v>
                </c:pt>
                <c:pt idx="76">
                  <c:v>4.539786870243367E-5</c:v>
                </c:pt>
                <c:pt idx="77">
                  <c:v>3.0903340026394904E-5</c:v>
                </c:pt>
                <c:pt idx="78">
                  <c:v>2.1036494273781023E-5</c:v>
                </c:pt>
                <c:pt idx="79">
                  <c:v>1.4319898651767551E-5</c:v>
                </c:pt>
                <c:pt idx="80">
                  <c:v>9.7477771234485812E-6</c:v>
                </c:pt>
                <c:pt idx="81">
                  <c:v>6.6354533958405928E-6</c:v>
                </c:pt>
                <c:pt idx="82">
                  <c:v>4.5168449645147493E-6</c:v>
                </c:pt>
                <c:pt idx="83">
                  <c:v>3.0746768028643665E-6</c:v>
                </c:pt>
                <c:pt idx="84">
                  <c:v>2.0929726752312957E-6</c:v>
                </c:pt>
                <c:pt idx="85">
                  <c:v>1.4247134014613061E-6</c:v>
                </c:pt>
                <c:pt idx="86">
                  <c:v>9.6982051759707332E-7</c:v>
                </c:pt>
                <c:pt idx="87">
                  <c:v>6.6016905489917897E-7</c:v>
                </c:pt>
                <c:pt idx="88">
                  <c:v>4.4938535538245291E-7</c:v>
                </c:pt>
                <c:pt idx="89">
                  <c:v>3.0590222692561874E-7</c:v>
                </c:pt>
                <c:pt idx="90">
                  <c:v>2.0823145888113309E-7</c:v>
                </c:pt>
                <c:pt idx="91">
                  <c:v>1.4174574520542183E-7</c:v>
                </c:pt>
                <c:pt idx="92">
                  <c:v>9.6488090537743266E-8</c:v>
                </c:pt>
                <c:pt idx="93">
                  <c:v>6.5680641543044164E-8</c:v>
                </c:pt>
                <c:pt idx="94">
                  <c:v>4.4709627965790492E-8</c:v>
                </c:pt>
                <c:pt idx="95">
                  <c:v>3.0434398515197521E-8</c:v>
                </c:pt>
                <c:pt idx="96">
                  <c:v>2.0717072606124362E-8</c:v>
                </c:pt>
                <c:pt idx="97">
                  <c:v>1.410236827323759E-8</c:v>
                </c:pt>
                <c:pt idx="98">
                  <c:v>9.5996569725396747E-9</c:v>
                </c:pt>
                <c:pt idx="99">
                  <c:v>6.534605540888179E-9</c:v>
                </c:pt>
                <c:pt idx="100">
                  <c:v>4.4481870191160459E-9</c:v>
                </c:pt>
                <c:pt idx="101">
                  <c:v>3.0279360582738672E-9</c:v>
                </c:pt>
                <c:pt idx="102">
                  <c:v>2.061153618190145E-9</c:v>
                </c:pt>
                <c:pt idx="103">
                  <c:v>1.4030528236744891E-9</c:v>
                </c:pt>
                <c:pt idx="104">
                  <c:v>9.5507545300570962E-10</c:v>
                </c:pt>
                <c:pt idx="105">
                  <c:v>6.501317023935648E-10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89-4F2B-A4B7-73F91DE13BF7}"/>
            </c:ext>
          </c:extLst>
        </c:ser>
        <c:ser>
          <c:idx val="3"/>
          <c:order val="3"/>
          <c:tx>
            <c:strRef>
              <c:f>'f(E)'!$E$1</c:f>
              <c:strCache>
                <c:ptCount val="1"/>
                <c:pt idx="0">
                  <c:v>f(E,600K)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'f(E)'!$A$2:$A$107</c:f>
              <c:numCache>
                <c:formatCode>General</c:formatCode>
                <c:ptCount val="106"/>
                <c:pt idx="0">
                  <c:v>-0.2</c:v>
                </c:pt>
                <c:pt idx="1">
                  <c:v>-0.19</c:v>
                </c:pt>
                <c:pt idx="2">
                  <c:v>-0.18</c:v>
                </c:pt>
                <c:pt idx="3">
                  <c:v>-0.16999999999999998</c:v>
                </c:pt>
                <c:pt idx="4">
                  <c:v>-0.15999999999999998</c:v>
                </c:pt>
                <c:pt idx="5">
                  <c:v>-0.14999999999999997</c:v>
                </c:pt>
                <c:pt idx="6">
                  <c:v>-0.13999999999999996</c:v>
                </c:pt>
                <c:pt idx="7">
                  <c:v>-0.12999999999999995</c:v>
                </c:pt>
                <c:pt idx="8">
                  <c:v>-0.11999999999999995</c:v>
                </c:pt>
                <c:pt idx="9">
                  <c:v>-0.10999999999999996</c:v>
                </c:pt>
                <c:pt idx="10">
                  <c:v>-9.9999999999999964E-2</c:v>
                </c:pt>
                <c:pt idx="11">
                  <c:v>-8.9999999999999969E-2</c:v>
                </c:pt>
                <c:pt idx="12">
                  <c:v>-7.9999999999999974E-2</c:v>
                </c:pt>
                <c:pt idx="13">
                  <c:v>-6.9999999999999979E-2</c:v>
                </c:pt>
                <c:pt idx="14">
                  <c:v>-5.9999999999999977E-2</c:v>
                </c:pt>
                <c:pt idx="15">
                  <c:v>-4.9999999999999975E-2</c:v>
                </c:pt>
                <c:pt idx="16">
                  <c:v>-3.9999999999999973E-2</c:v>
                </c:pt>
                <c:pt idx="17">
                  <c:v>-2.9999999999999971E-2</c:v>
                </c:pt>
                <c:pt idx="18">
                  <c:v>-1.9999999999999969E-2</c:v>
                </c:pt>
                <c:pt idx="19">
                  <c:v>-9.999999999999969E-3</c:v>
                </c:pt>
                <c:pt idx="20">
                  <c:v>3.1225022567582528E-17</c:v>
                </c:pt>
                <c:pt idx="21">
                  <c:v>1.0000000000000031E-2</c:v>
                </c:pt>
                <c:pt idx="22">
                  <c:v>2.0000000000000032E-2</c:v>
                </c:pt>
                <c:pt idx="23">
                  <c:v>3.0000000000000034E-2</c:v>
                </c:pt>
                <c:pt idx="24">
                  <c:v>4.0000000000000036E-2</c:v>
                </c:pt>
                <c:pt idx="25">
                  <c:v>5.0000000000000037E-2</c:v>
                </c:pt>
                <c:pt idx="26">
                  <c:v>6.0000000000000039E-2</c:v>
                </c:pt>
                <c:pt idx="27">
                  <c:v>7.0000000000000034E-2</c:v>
                </c:pt>
                <c:pt idx="28">
                  <c:v>8.0000000000000029E-2</c:v>
                </c:pt>
                <c:pt idx="29">
                  <c:v>9.0000000000000024E-2</c:v>
                </c:pt>
                <c:pt idx="30">
                  <c:v>0.10000000000000002</c:v>
                </c:pt>
                <c:pt idx="31">
                  <c:v>0.11000000000000001</c:v>
                </c:pt>
                <c:pt idx="32">
                  <c:v>0.12000000000000001</c:v>
                </c:pt>
                <c:pt idx="33">
                  <c:v>0.13</c:v>
                </c:pt>
                <c:pt idx="34">
                  <c:v>0.14000000000000001</c:v>
                </c:pt>
                <c:pt idx="35">
                  <c:v>0.15000000000000002</c:v>
                </c:pt>
                <c:pt idx="36">
                  <c:v>0.16000000000000003</c:v>
                </c:pt>
                <c:pt idx="37">
                  <c:v>0.17000000000000004</c:v>
                </c:pt>
                <c:pt idx="38">
                  <c:v>0.18000000000000005</c:v>
                </c:pt>
                <c:pt idx="39">
                  <c:v>0.19000000000000006</c:v>
                </c:pt>
                <c:pt idx="40">
                  <c:v>0.20000000000000007</c:v>
                </c:pt>
                <c:pt idx="41">
                  <c:v>0.21000000000000008</c:v>
                </c:pt>
                <c:pt idx="42">
                  <c:v>0.22000000000000008</c:v>
                </c:pt>
                <c:pt idx="43">
                  <c:v>0.23000000000000009</c:v>
                </c:pt>
                <c:pt idx="44">
                  <c:v>0.2400000000000001</c:v>
                </c:pt>
                <c:pt idx="45">
                  <c:v>0.25000000000000011</c:v>
                </c:pt>
                <c:pt idx="46">
                  <c:v>0.26000000000000012</c:v>
                </c:pt>
                <c:pt idx="47">
                  <c:v>0.27000000000000013</c:v>
                </c:pt>
                <c:pt idx="48">
                  <c:v>0.28000000000000014</c:v>
                </c:pt>
                <c:pt idx="49">
                  <c:v>0.29000000000000015</c:v>
                </c:pt>
                <c:pt idx="50">
                  <c:v>0.30000000000000016</c:v>
                </c:pt>
                <c:pt idx="51">
                  <c:v>0.31000000000000016</c:v>
                </c:pt>
                <c:pt idx="52">
                  <c:v>0.32000000000000017</c:v>
                </c:pt>
                <c:pt idx="53">
                  <c:v>0.33000000000000018</c:v>
                </c:pt>
                <c:pt idx="54">
                  <c:v>0.34000000000000019</c:v>
                </c:pt>
                <c:pt idx="55">
                  <c:v>0.3500000000000002</c:v>
                </c:pt>
                <c:pt idx="56">
                  <c:v>0.36000000000000021</c:v>
                </c:pt>
                <c:pt idx="57">
                  <c:v>0.37000000000000022</c:v>
                </c:pt>
                <c:pt idx="58">
                  <c:v>0.38000000000000023</c:v>
                </c:pt>
                <c:pt idx="59">
                  <c:v>0.39000000000000024</c:v>
                </c:pt>
                <c:pt idx="60">
                  <c:v>0.40000000000000024</c:v>
                </c:pt>
                <c:pt idx="61">
                  <c:v>0.41000000000000025</c:v>
                </c:pt>
                <c:pt idx="62">
                  <c:v>0.42000000000000026</c:v>
                </c:pt>
                <c:pt idx="63">
                  <c:v>0.43000000000000027</c:v>
                </c:pt>
                <c:pt idx="64">
                  <c:v>0.44000000000000028</c:v>
                </c:pt>
                <c:pt idx="65">
                  <c:v>0.45000000000000029</c:v>
                </c:pt>
                <c:pt idx="66">
                  <c:v>0.4600000000000003</c:v>
                </c:pt>
                <c:pt idx="67">
                  <c:v>0.47000000000000031</c:v>
                </c:pt>
                <c:pt idx="68">
                  <c:v>0.48000000000000032</c:v>
                </c:pt>
                <c:pt idx="69">
                  <c:v>0.49000000000000032</c:v>
                </c:pt>
                <c:pt idx="70">
                  <c:v>0.50000000000000033</c:v>
                </c:pt>
                <c:pt idx="71">
                  <c:v>0.51000000000000034</c:v>
                </c:pt>
                <c:pt idx="72">
                  <c:v>0.52000000000000035</c:v>
                </c:pt>
                <c:pt idx="73">
                  <c:v>0.53000000000000036</c:v>
                </c:pt>
                <c:pt idx="74">
                  <c:v>0.54000000000000037</c:v>
                </c:pt>
                <c:pt idx="75">
                  <c:v>0.55000000000000038</c:v>
                </c:pt>
                <c:pt idx="76">
                  <c:v>0.56000000000000039</c:v>
                </c:pt>
                <c:pt idx="77">
                  <c:v>0.5700000000000004</c:v>
                </c:pt>
                <c:pt idx="78">
                  <c:v>0.5800000000000004</c:v>
                </c:pt>
                <c:pt idx="79">
                  <c:v>0.59000000000000041</c:v>
                </c:pt>
                <c:pt idx="80">
                  <c:v>0.60000000000000042</c:v>
                </c:pt>
                <c:pt idx="81">
                  <c:v>0.61000000000000043</c:v>
                </c:pt>
                <c:pt idx="82">
                  <c:v>0.62000000000000044</c:v>
                </c:pt>
                <c:pt idx="83">
                  <c:v>0.63000000000000045</c:v>
                </c:pt>
                <c:pt idx="84">
                  <c:v>0.64000000000000046</c:v>
                </c:pt>
                <c:pt idx="85">
                  <c:v>0.65000000000000047</c:v>
                </c:pt>
                <c:pt idx="86">
                  <c:v>0.66000000000000048</c:v>
                </c:pt>
                <c:pt idx="87">
                  <c:v>0.67000000000000048</c:v>
                </c:pt>
                <c:pt idx="88">
                  <c:v>0.68000000000000049</c:v>
                </c:pt>
                <c:pt idx="89">
                  <c:v>0.6900000000000005</c:v>
                </c:pt>
                <c:pt idx="90">
                  <c:v>0.70000000000000051</c:v>
                </c:pt>
                <c:pt idx="91">
                  <c:v>0.71000000000000052</c:v>
                </c:pt>
                <c:pt idx="92">
                  <c:v>0.72000000000000053</c:v>
                </c:pt>
                <c:pt idx="93">
                  <c:v>0.73000000000000054</c:v>
                </c:pt>
                <c:pt idx="94">
                  <c:v>0.74000000000000055</c:v>
                </c:pt>
                <c:pt idx="95">
                  <c:v>0.75000000000000056</c:v>
                </c:pt>
                <c:pt idx="96">
                  <c:v>0.76000000000000056</c:v>
                </c:pt>
                <c:pt idx="97">
                  <c:v>0.77000000000000057</c:v>
                </c:pt>
                <c:pt idx="98">
                  <c:v>0.78000000000000058</c:v>
                </c:pt>
                <c:pt idx="99">
                  <c:v>0.79000000000000059</c:v>
                </c:pt>
                <c:pt idx="100">
                  <c:v>0.8000000000000006</c:v>
                </c:pt>
                <c:pt idx="101">
                  <c:v>0.81000000000000061</c:v>
                </c:pt>
                <c:pt idx="102">
                  <c:v>0.82000000000000062</c:v>
                </c:pt>
                <c:pt idx="103">
                  <c:v>0.83000000000000063</c:v>
                </c:pt>
                <c:pt idx="104">
                  <c:v>0.84000000000000064</c:v>
                </c:pt>
                <c:pt idx="105">
                  <c:v>0.85000000000000064</c:v>
                </c:pt>
              </c:numCache>
            </c:numRef>
          </c:xVal>
          <c:yVal>
            <c:numRef>
              <c:f>'f(E)'!$E$2:$E$107</c:f>
              <c:numCache>
                <c:formatCode>General</c:formatCode>
                <c:ptCount val="106"/>
                <c:pt idx="0">
                  <c:v>0.99993330971767203</c:v>
                </c:pt>
                <c:pt idx="1">
                  <c:v>0.99991916962676652</c:v>
                </c:pt>
                <c:pt idx="2">
                  <c:v>0.99990203175905534</c:v>
                </c:pt>
                <c:pt idx="3">
                  <c:v>0.99988126070717565</c:v>
                </c:pt>
                <c:pt idx="4">
                  <c:v>0.99985608644772217</c:v>
                </c:pt>
                <c:pt idx="5">
                  <c:v>0.9998255758520761</c:v>
                </c:pt>
                <c:pt idx="6">
                  <c:v>0.99978859818220078</c:v>
                </c:pt>
                <c:pt idx="7">
                  <c:v>0.99974378330809033</c:v>
                </c:pt>
                <c:pt idx="8">
                  <c:v>0.99968947112136064</c:v>
                </c:pt>
                <c:pt idx="9">
                  <c:v>0.99962365030434075</c:v>
                </c:pt>
                <c:pt idx="10">
                  <c:v>0.99954388423594354</c:v>
                </c:pt>
                <c:pt idx="11">
                  <c:v>0.9994472213630764</c:v>
                </c:pt>
                <c:pt idx="12">
                  <c:v>0.99933008682622537</c:v>
                </c:pt>
                <c:pt idx="13">
                  <c:v>0.99918815148543705</c:v>
                </c:pt>
                <c:pt idx="14">
                  <c:v>0.99901617373220541</c:v>
                </c:pt>
                <c:pt idx="15">
                  <c:v>0.99880780857694129</c:v>
                </c:pt>
                <c:pt idx="16">
                  <c:v>0.99855537745414413</c:v>
                </c:pt>
                <c:pt idx="17">
                  <c:v>0.99824959097351351</c:v>
                </c:pt>
                <c:pt idx="18">
                  <c:v>0.99787921545516711</c:v>
                </c:pt>
                <c:pt idx="19">
                  <c:v>0.99743067252038864</c:v>
                </c:pt>
                <c:pt idx="20">
                  <c:v>0.99688755928159001</c:v>
                </c:pt>
                <c:pt idx="21">
                  <c:v>0.99623007482866988</c:v>
                </c:pt>
                <c:pt idx="22">
                  <c:v>0.99543433682772631</c:v>
                </c:pt>
                <c:pt idx="23">
                  <c:v>0.99447157027989597</c:v>
                </c:pt>
                <c:pt idx="24">
                  <c:v>0.99330714907571527</c:v>
                </c:pt>
                <c:pt idx="25">
                  <c:v>0.99189947030456449</c:v>
                </c:pt>
                <c:pt idx="26">
                  <c:v>0.99019864191656659</c:v>
                </c:pt>
                <c:pt idx="27">
                  <c:v>0.98814496713481981</c:v>
                </c:pt>
                <c:pt idx="28">
                  <c:v>0.98566721519435962</c:v>
                </c:pt>
                <c:pt idx="29">
                  <c:v>0.98268067923072611</c:v>
                </c:pt>
                <c:pt idx="30">
                  <c:v>0.9790850407297792</c:v>
                </c:pt>
                <c:pt idx="31">
                  <c:v>0.97476208882046356</c:v>
                </c:pt>
                <c:pt idx="32">
                  <c:v>0.96957338543886185</c:v>
                </c:pt>
                <c:pt idx="33">
                  <c:v>0.96335802806485249</c:v>
                </c:pt>
                <c:pt idx="34">
                  <c:v>0.95593074427336555</c:v>
                </c:pt>
                <c:pt idx="35">
                  <c:v>0.9470806594153961</c:v>
                </c:pt>
                <c:pt idx="36">
                  <c:v>0.93657120965486795</c:v>
                </c:pt>
                <c:pt idx="37">
                  <c:v>0.92414181997875633</c:v>
                </c:pt>
                <c:pt idx="38">
                  <c:v>0.90951211200910898</c:v>
                </c:pt>
                <c:pt idx="39">
                  <c:v>0.89238951397526645</c:v>
                </c:pt>
                <c:pt idx="40">
                  <c:v>0.87248115785772218</c:v>
                </c:pt>
                <c:pt idx="41">
                  <c:v>0.84951078685704329</c:v>
                </c:pt>
                <c:pt idx="42">
                  <c:v>0.82324096688122039</c:v>
                </c:pt>
                <c:pt idx="43">
                  <c:v>0.79350011774626472</c:v>
                </c:pt>
                <c:pt idx="44">
                  <c:v>0.76021273129741362</c:v>
                </c:pt>
                <c:pt idx="45">
                  <c:v>0.72342972499664071</c:v>
                </c:pt>
                <c:pt idx="46">
                  <c:v>0.6833544701877825</c:v>
                </c:pt>
                <c:pt idx="47">
                  <c:v>0.64035909949093262</c:v>
                </c:pt>
                <c:pt idx="48">
                  <c:v>0.59498579352277092</c:v>
                </c:pt>
                <c:pt idx="49">
                  <c:v>0.54792930292563047</c:v>
                </c:pt>
                <c:pt idx="50">
                  <c:v>0.49999999999999922</c:v>
                </c:pt>
                <c:pt idx="51">
                  <c:v>0.45207069707436798</c:v>
                </c:pt>
                <c:pt idx="52">
                  <c:v>0.40501420647722758</c:v>
                </c:pt>
                <c:pt idx="53">
                  <c:v>0.35964090050906583</c:v>
                </c:pt>
                <c:pt idx="54">
                  <c:v>0.31664552981221616</c:v>
                </c:pt>
                <c:pt idx="55">
                  <c:v>0.27657027500335796</c:v>
                </c:pt>
                <c:pt idx="56">
                  <c:v>0.23978726870258532</c:v>
                </c:pt>
                <c:pt idx="57">
                  <c:v>0.20649988225373425</c:v>
                </c:pt>
                <c:pt idx="58">
                  <c:v>0.17675903311877858</c:v>
                </c:pt>
                <c:pt idx="59">
                  <c:v>0.1504892131429558</c:v>
                </c:pt>
                <c:pt idx="60">
                  <c:v>0.1275188421422771</c:v>
                </c:pt>
                <c:pt idx="61">
                  <c:v>0.10761048602473296</c:v>
                </c:pt>
                <c:pt idx="62">
                  <c:v>9.0487887990890511E-2</c:v>
                </c:pt>
                <c:pt idx="63">
                  <c:v>7.5858180021243171E-2</c:v>
                </c:pt>
                <c:pt idx="64">
                  <c:v>6.3428790345131755E-2</c:v>
                </c:pt>
                <c:pt idx="65">
                  <c:v>5.2919340584603639E-2</c:v>
                </c:pt>
                <c:pt idx="66">
                  <c:v>4.4069255726634275E-2</c:v>
                </c:pt>
                <c:pt idx="67">
                  <c:v>3.6641971935147205E-2</c:v>
                </c:pt>
                <c:pt idx="68">
                  <c:v>3.0426614561137901E-2</c:v>
                </c:pt>
                <c:pt idx="69">
                  <c:v>2.5237911179536304E-2</c:v>
                </c:pt>
                <c:pt idx="70">
                  <c:v>2.0914959270220565E-2</c:v>
                </c:pt>
                <c:pt idx="71">
                  <c:v>1.7319320769273703E-2</c:v>
                </c:pt>
                <c:pt idx="72">
                  <c:v>1.4332784805640297E-2</c:v>
                </c:pt>
                <c:pt idx="73">
                  <c:v>1.1855032865180014E-2</c:v>
                </c:pt>
                <c:pt idx="74">
                  <c:v>9.801358083433305E-3</c:v>
                </c:pt>
                <c:pt idx="75">
                  <c:v>8.1005296954355672E-3</c:v>
                </c:pt>
                <c:pt idx="76">
                  <c:v>6.6928509242848025E-3</c:v>
                </c:pt>
                <c:pt idx="77">
                  <c:v>5.5284297201040403E-3</c:v>
                </c:pt>
                <c:pt idx="78">
                  <c:v>4.5656631722737892E-3</c:v>
                </c:pt>
                <c:pt idx="79">
                  <c:v>3.7699251713300113E-3</c:v>
                </c:pt>
                <c:pt idx="80">
                  <c:v>3.1124407184099398E-3</c:v>
                </c:pt>
                <c:pt idx="81">
                  <c:v>2.5693274796112246E-3</c:v>
                </c:pt>
                <c:pt idx="82">
                  <c:v>2.1207845448329558E-3</c:v>
                </c:pt>
                <c:pt idx="83">
                  <c:v>1.7504090264865684E-3</c:v>
                </c:pt>
                <c:pt idx="84">
                  <c:v>1.4446225458559154E-3</c:v>
                </c:pt>
                <c:pt idx="85">
                  <c:v>1.1921914230586634E-3</c:v>
                </c:pt>
                <c:pt idx="86">
                  <c:v>9.8382626779452932E-4</c:v>
                </c:pt>
                <c:pt idx="87">
                  <c:v>8.1184851456305557E-4</c:v>
                </c:pt>
                <c:pt idx="88">
                  <c:v>6.6991317377457075E-4</c:v>
                </c:pt>
                <c:pt idx="89">
                  <c:v>5.5277863692359413E-4</c:v>
                </c:pt>
                <c:pt idx="90">
                  <c:v>4.5611576405645579E-4</c:v>
                </c:pt>
                <c:pt idx="91">
                  <c:v>3.7634969565918531E-4</c:v>
                </c:pt>
                <c:pt idx="92">
                  <c:v>3.1052887863928629E-4</c:v>
                </c:pt>
                <c:pt idx="93">
                  <c:v>2.5621669190964143E-4</c:v>
                </c:pt>
                <c:pt idx="94">
                  <c:v>2.1140181779907196E-4</c:v>
                </c:pt>
                <c:pt idx="95">
                  <c:v>1.7442414792395987E-4</c:v>
                </c:pt>
                <c:pt idx="96">
                  <c:v>1.4391355227791588E-4</c:v>
                </c:pt>
                <c:pt idx="97">
                  <c:v>1.1873929282434226E-4</c:v>
                </c:pt>
                <c:pt idx="98">
                  <c:v>9.7968240944684988E-5</c:v>
                </c:pt>
                <c:pt idx="99">
                  <c:v>8.0830373233499957E-5</c:v>
                </c:pt>
                <c:pt idx="100">
                  <c:v>6.6690282327991376E-5</c:v>
                </c:pt>
                <c:pt idx="101">
                  <c:v>5.5023657279181072E-5</c:v>
                </c:pt>
                <c:pt idx="102">
                  <c:v>4.5397868702433744E-5</c:v>
                </c:pt>
                <c:pt idx="103">
                  <c:v>3.7455943750972587E-5</c:v>
                </c:pt>
                <c:pt idx="104">
                  <c:v>3.0903340026394958E-5</c:v>
                </c:pt>
                <c:pt idx="105">
                  <c:v>2.5497030226744634E-5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89-4F2B-A4B7-73F91DE13BF7}"/>
            </c:ext>
          </c:extLst>
        </c:ser>
        <c:ser>
          <c:idx val="4"/>
          <c:order val="4"/>
          <c:tx>
            <c:strRef>
              <c:f>'f(E)'!$F$1</c:f>
              <c:strCache>
                <c:ptCount val="1"/>
                <c:pt idx="0">
                  <c:v>f(E,900K)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'f(E)'!$A$2:$A$107</c:f>
              <c:numCache>
                <c:formatCode>General</c:formatCode>
                <c:ptCount val="106"/>
                <c:pt idx="0">
                  <c:v>-0.2</c:v>
                </c:pt>
                <c:pt idx="1">
                  <c:v>-0.19</c:v>
                </c:pt>
                <c:pt idx="2">
                  <c:v>-0.18</c:v>
                </c:pt>
                <c:pt idx="3">
                  <c:v>-0.16999999999999998</c:v>
                </c:pt>
                <c:pt idx="4">
                  <c:v>-0.15999999999999998</c:v>
                </c:pt>
                <c:pt idx="5">
                  <c:v>-0.14999999999999997</c:v>
                </c:pt>
                <c:pt idx="6">
                  <c:v>-0.13999999999999996</c:v>
                </c:pt>
                <c:pt idx="7">
                  <c:v>-0.12999999999999995</c:v>
                </c:pt>
                <c:pt idx="8">
                  <c:v>-0.11999999999999995</c:v>
                </c:pt>
                <c:pt idx="9">
                  <c:v>-0.10999999999999996</c:v>
                </c:pt>
                <c:pt idx="10">
                  <c:v>-9.9999999999999964E-2</c:v>
                </c:pt>
                <c:pt idx="11">
                  <c:v>-8.9999999999999969E-2</c:v>
                </c:pt>
                <c:pt idx="12">
                  <c:v>-7.9999999999999974E-2</c:v>
                </c:pt>
                <c:pt idx="13">
                  <c:v>-6.9999999999999979E-2</c:v>
                </c:pt>
                <c:pt idx="14">
                  <c:v>-5.9999999999999977E-2</c:v>
                </c:pt>
                <c:pt idx="15">
                  <c:v>-4.9999999999999975E-2</c:v>
                </c:pt>
                <c:pt idx="16">
                  <c:v>-3.9999999999999973E-2</c:v>
                </c:pt>
                <c:pt idx="17">
                  <c:v>-2.9999999999999971E-2</c:v>
                </c:pt>
                <c:pt idx="18">
                  <c:v>-1.9999999999999969E-2</c:v>
                </c:pt>
                <c:pt idx="19">
                  <c:v>-9.999999999999969E-3</c:v>
                </c:pt>
                <c:pt idx="20">
                  <c:v>3.1225022567582528E-17</c:v>
                </c:pt>
                <c:pt idx="21">
                  <c:v>1.0000000000000031E-2</c:v>
                </c:pt>
                <c:pt idx="22">
                  <c:v>2.0000000000000032E-2</c:v>
                </c:pt>
                <c:pt idx="23">
                  <c:v>3.0000000000000034E-2</c:v>
                </c:pt>
                <c:pt idx="24">
                  <c:v>4.0000000000000036E-2</c:v>
                </c:pt>
                <c:pt idx="25">
                  <c:v>5.0000000000000037E-2</c:v>
                </c:pt>
                <c:pt idx="26">
                  <c:v>6.0000000000000039E-2</c:v>
                </c:pt>
                <c:pt idx="27">
                  <c:v>7.0000000000000034E-2</c:v>
                </c:pt>
                <c:pt idx="28">
                  <c:v>8.0000000000000029E-2</c:v>
                </c:pt>
                <c:pt idx="29">
                  <c:v>9.0000000000000024E-2</c:v>
                </c:pt>
                <c:pt idx="30">
                  <c:v>0.10000000000000002</c:v>
                </c:pt>
                <c:pt idx="31">
                  <c:v>0.11000000000000001</c:v>
                </c:pt>
                <c:pt idx="32">
                  <c:v>0.12000000000000001</c:v>
                </c:pt>
                <c:pt idx="33">
                  <c:v>0.13</c:v>
                </c:pt>
                <c:pt idx="34">
                  <c:v>0.14000000000000001</c:v>
                </c:pt>
                <c:pt idx="35">
                  <c:v>0.15000000000000002</c:v>
                </c:pt>
                <c:pt idx="36">
                  <c:v>0.16000000000000003</c:v>
                </c:pt>
                <c:pt idx="37">
                  <c:v>0.17000000000000004</c:v>
                </c:pt>
                <c:pt idx="38">
                  <c:v>0.18000000000000005</c:v>
                </c:pt>
                <c:pt idx="39">
                  <c:v>0.19000000000000006</c:v>
                </c:pt>
                <c:pt idx="40">
                  <c:v>0.20000000000000007</c:v>
                </c:pt>
                <c:pt idx="41">
                  <c:v>0.21000000000000008</c:v>
                </c:pt>
                <c:pt idx="42">
                  <c:v>0.22000000000000008</c:v>
                </c:pt>
                <c:pt idx="43">
                  <c:v>0.23000000000000009</c:v>
                </c:pt>
                <c:pt idx="44">
                  <c:v>0.2400000000000001</c:v>
                </c:pt>
                <c:pt idx="45">
                  <c:v>0.25000000000000011</c:v>
                </c:pt>
                <c:pt idx="46">
                  <c:v>0.26000000000000012</c:v>
                </c:pt>
                <c:pt idx="47">
                  <c:v>0.27000000000000013</c:v>
                </c:pt>
                <c:pt idx="48">
                  <c:v>0.28000000000000014</c:v>
                </c:pt>
                <c:pt idx="49">
                  <c:v>0.29000000000000015</c:v>
                </c:pt>
                <c:pt idx="50">
                  <c:v>0.30000000000000016</c:v>
                </c:pt>
                <c:pt idx="51">
                  <c:v>0.31000000000000016</c:v>
                </c:pt>
                <c:pt idx="52">
                  <c:v>0.32000000000000017</c:v>
                </c:pt>
                <c:pt idx="53">
                  <c:v>0.33000000000000018</c:v>
                </c:pt>
                <c:pt idx="54">
                  <c:v>0.34000000000000019</c:v>
                </c:pt>
                <c:pt idx="55">
                  <c:v>0.3500000000000002</c:v>
                </c:pt>
                <c:pt idx="56">
                  <c:v>0.36000000000000021</c:v>
                </c:pt>
                <c:pt idx="57">
                  <c:v>0.37000000000000022</c:v>
                </c:pt>
                <c:pt idx="58">
                  <c:v>0.38000000000000023</c:v>
                </c:pt>
                <c:pt idx="59">
                  <c:v>0.39000000000000024</c:v>
                </c:pt>
                <c:pt idx="60">
                  <c:v>0.40000000000000024</c:v>
                </c:pt>
                <c:pt idx="61">
                  <c:v>0.41000000000000025</c:v>
                </c:pt>
                <c:pt idx="62">
                  <c:v>0.42000000000000026</c:v>
                </c:pt>
                <c:pt idx="63">
                  <c:v>0.43000000000000027</c:v>
                </c:pt>
                <c:pt idx="64">
                  <c:v>0.44000000000000028</c:v>
                </c:pt>
                <c:pt idx="65">
                  <c:v>0.45000000000000029</c:v>
                </c:pt>
                <c:pt idx="66">
                  <c:v>0.4600000000000003</c:v>
                </c:pt>
                <c:pt idx="67">
                  <c:v>0.47000000000000031</c:v>
                </c:pt>
                <c:pt idx="68">
                  <c:v>0.48000000000000032</c:v>
                </c:pt>
                <c:pt idx="69">
                  <c:v>0.49000000000000032</c:v>
                </c:pt>
                <c:pt idx="70">
                  <c:v>0.50000000000000033</c:v>
                </c:pt>
                <c:pt idx="71">
                  <c:v>0.51000000000000034</c:v>
                </c:pt>
                <c:pt idx="72">
                  <c:v>0.52000000000000035</c:v>
                </c:pt>
                <c:pt idx="73">
                  <c:v>0.53000000000000036</c:v>
                </c:pt>
                <c:pt idx="74">
                  <c:v>0.54000000000000037</c:v>
                </c:pt>
                <c:pt idx="75">
                  <c:v>0.55000000000000038</c:v>
                </c:pt>
                <c:pt idx="76">
                  <c:v>0.56000000000000039</c:v>
                </c:pt>
                <c:pt idx="77">
                  <c:v>0.5700000000000004</c:v>
                </c:pt>
                <c:pt idx="78">
                  <c:v>0.5800000000000004</c:v>
                </c:pt>
                <c:pt idx="79">
                  <c:v>0.59000000000000041</c:v>
                </c:pt>
                <c:pt idx="80">
                  <c:v>0.60000000000000042</c:v>
                </c:pt>
                <c:pt idx="81">
                  <c:v>0.61000000000000043</c:v>
                </c:pt>
                <c:pt idx="82">
                  <c:v>0.62000000000000044</c:v>
                </c:pt>
                <c:pt idx="83">
                  <c:v>0.63000000000000045</c:v>
                </c:pt>
                <c:pt idx="84">
                  <c:v>0.64000000000000046</c:v>
                </c:pt>
                <c:pt idx="85">
                  <c:v>0.65000000000000047</c:v>
                </c:pt>
                <c:pt idx="86">
                  <c:v>0.66000000000000048</c:v>
                </c:pt>
                <c:pt idx="87">
                  <c:v>0.67000000000000048</c:v>
                </c:pt>
                <c:pt idx="88">
                  <c:v>0.68000000000000049</c:v>
                </c:pt>
                <c:pt idx="89">
                  <c:v>0.6900000000000005</c:v>
                </c:pt>
                <c:pt idx="90">
                  <c:v>0.70000000000000051</c:v>
                </c:pt>
                <c:pt idx="91">
                  <c:v>0.71000000000000052</c:v>
                </c:pt>
                <c:pt idx="92">
                  <c:v>0.72000000000000053</c:v>
                </c:pt>
                <c:pt idx="93">
                  <c:v>0.73000000000000054</c:v>
                </c:pt>
                <c:pt idx="94">
                  <c:v>0.74000000000000055</c:v>
                </c:pt>
                <c:pt idx="95">
                  <c:v>0.75000000000000056</c:v>
                </c:pt>
                <c:pt idx="96">
                  <c:v>0.76000000000000056</c:v>
                </c:pt>
                <c:pt idx="97">
                  <c:v>0.77000000000000057</c:v>
                </c:pt>
                <c:pt idx="98">
                  <c:v>0.78000000000000058</c:v>
                </c:pt>
                <c:pt idx="99">
                  <c:v>0.79000000000000059</c:v>
                </c:pt>
                <c:pt idx="100">
                  <c:v>0.8000000000000006</c:v>
                </c:pt>
                <c:pt idx="101">
                  <c:v>0.81000000000000061</c:v>
                </c:pt>
                <c:pt idx="102">
                  <c:v>0.82000000000000062</c:v>
                </c:pt>
                <c:pt idx="103">
                  <c:v>0.83000000000000063</c:v>
                </c:pt>
                <c:pt idx="104">
                  <c:v>0.84000000000000064</c:v>
                </c:pt>
                <c:pt idx="105">
                  <c:v>0.85000000000000064</c:v>
                </c:pt>
              </c:numCache>
            </c:numRef>
          </c:xVal>
          <c:yVal>
            <c:numRef>
              <c:f>'f(E)'!$F$2:$F$107</c:f>
              <c:numCache>
                <c:formatCode>General</c:formatCode>
                <c:ptCount val="106"/>
                <c:pt idx="0">
                  <c:v>0.99835809752234961</c:v>
                </c:pt>
                <c:pt idx="1">
                  <c:v>0.99813392707846538</c:v>
                </c:pt>
                <c:pt idx="2">
                  <c:v>0.99787921545516711</c:v>
                </c:pt>
                <c:pt idx="3">
                  <c:v>0.99758982064756485</c:v>
                </c:pt>
                <c:pt idx="4">
                  <c:v>0.99726104443198438</c:v>
                </c:pt>
                <c:pt idx="5">
                  <c:v>0.99688755928159001</c:v>
                </c:pt>
                <c:pt idx="6">
                  <c:v>0.99646332614918165</c:v>
                </c:pt>
                <c:pt idx="7">
                  <c:v>0.99598150211474701</c:v>
                </c:pt>
                <c:pt idx="8">
                  <c:v>0.99543433682772631</c:v>
                </c:pt>
                <c:pt idx="9">
                  <c:v>0.99481305661616393</c:v>
                </c:pt>
                <c:pt idx="10">
                  <c:v>0.99410773509335693</c:v>
                </c:pt>
                <c:pt idx="11">
                  <c:v>0.99330714907571527</c:v>
                </c:pt>
                <c:pt idx="12">
                  <c:v>0.99239861864443546</c:v>
                </c:pt>
                <c:pt idx="13">
                  <c:v>0.99136783025257791</c:v>
                </c:pt>
                <c:pt idx="14">
                  <c:v>0.99019864191656659</c:v>
                </c:pt>
                <c:pt idx="15">
                  <c:v>0.98887286976016386</c:v>
                </c:pt>
                <c:pt idx="16">
                  <c:v>0.98737005552841106</c:v>
                </c:pt>
                <c:pt idx="17">
                  <c:v>0.98566721519435962</c:v>
                </c:pt>
                <c:pt idx="18">
                  <c:v>0.98373856948549965</c:v>
                </c:pt>
                <c:pt idx="19">
                  <c:v>0.98155525811054645</c:v>
                </c:pt>
                <c:pt idx="20">
                  <c:v>0.9790850407297792</c:v>
                </c:pt>
                <c:pt idx="21">
                  <c:v>0.97629198935006556</c:v>
                </c:pt>
                <c:pt idx="22">
                  <c:v>0.97313617891135462</c:v>
                </c:pt>
                <c:pt idx="23">
                  <c:v>0.96957338543886185</c:v>
                </c:pt>
                <c:pt idx="24">
                  <c:v>0.96555480433378871</c:v>
                </c:pt>
                <c:pt idx="25">
                  <c:v>0.96102680521948414</c:v>
                </c:pt>
                <c:pt idx="26">
                  <c:v>0.95593074427336555</c:v>
                </c:pt>
                <c:pt idx="27">
                  <c:v>0.95020286012962996</c:v>
                </c:pt>
                <c:pt idx="28">
                  <c:v>0.9437742851251183</c:v>
                </c:pt>
                <c:pt idx="29">
                  <c:v>0.93657120965486795</c:v>
                </c:pt>
                <c:pt idx="30">
                  <c:v>0.92851524331886881</c:v>
                </c:pt>
                <c:pt idx="31">
                  <c:v>0.91952402178391135</c:v>
                </c:pt>
                <c:pt idx="32">
                  <c:v>0.90951211200910898</c:v>
                </c:pt>
                <c:pt idx="33">
                  <c:v>0.89839226956298768</c:v>
                </c:pt>
                <c:pt idx="34">
                  <c:v>0.88607709878334862</c:v>
                </c:pt>
                <c:pt idx="35">
                  <c:v>0.87248115785772218</c:v>
                </c:pt>
                <c:pt idx="36">
                  <c:v>0.85752353479451038</c:v>
                </c:pt>
                <c:pt idx="37">
                  <c:v>0.84113089511908479</c:v>
                </c:pt>
                <c:pt idx="38">
                  <c:v>0.82324096688122061</c:v>
                </c:pt>
                <c:pt idx="39">
                  <c:v>0.80380638311280728</c:v>
                </c:pt>
                <c:pt idx="40">
                  <c:v>0.78279874769959712</c:v>
                </c:pt>
                <c:pt idx="41">
                  <c:v>0.76021273129741374</c:v>
                </c:pt>
                <c:pt idx="42">
                  <c:v>0.73606994545091287</c:v>
                </c:pt>
                <c:pt idx="43">
                  <c:v>0.71042229388368938</c:v>
                </c:pt>
                <c:pt idx="44">
                  <c:v>0.68335447018778273</c:v>
                </c:pt>
                <c:pt idx="45">
                  <c:v>0.65498527134796303</c:v>
                </c:pt>
                <c:pt idx="46">
                  <c:v>0.62546743540691463</c:v>
                </c:pt>
                <c:pt idx="47">
                  <c:v>0.59498579352277114</c:v>
                </c:pt>
                <c:pt idx="48">
                  <c:v>0.56375364946697792</c:v>
                </c:pt>
                <c:pt idx="49">
                  <c:v>0.53200745303492636</c:v>
                </c:pt>
                <c:pt idx="50">
                  <c:v>0.49999999999999944</c:v>
                </c:pt>
                <c:pt idx="51">
                  <c:v>0.46799254696507253</c:v>
                </c:pt>
                <c:pt idx="52">
                  <c:v>0.43624635053302108</c:v>
                </c:pt>
                <c:pt idx="53">
                  <c:v>0.4050142064772278</c:v>
                </c:pt>
                <c:pt idx="54">
                  <c:v>0.37453256459308432</c:v>
                </c:pt>
                <c:pt idx="55">
                  <c:v>0.34501472865203603</c:v>
                </c:pt>
                <c:pt idx="56">
                  <c:v>0.31664552981221633</c:v>
                </c:pt>
                <c:pt idx="57">
                  <c:v>0.28957770611630973</c:v>
                </c:pt>
                <c:pt idx="58">
                  <c:v>0.26393005454908625</c:v>
                </c:pt>
                <c:pt idx="59">
                  <c:v>0.23978726870258552</c:v>
                </c:pt>
                <c:pt idx="60">
                  <c:v>0.21720125230040224</c:v>
                </c:pt>
                <c:pt idx="61">
                  <c:v>0.196193616887192</c:v>
                </c:pt>
                <c:pt idx="62">
                  <c:v>0.17675903311877875</c:v>
                </c:pt>
                <c:pt idx="63">
                  <c:v>0.15886910488091469</c:v>
                </c:pt>
                <c:pt idx="64">
                  <c:v>0.14247646520548921</c:v>
                </c:pt>
                <c:pt idx="65">
                  <c:v>0.12751884214227724</c:v>
                </c:pt>
                <c:pt idx="66">
                  <c:v>0.11392290121665095</c:v>
                </c:pt>
                <c:pt idx="67">
                  <c:v>0.10160773043701188</c:v>
                </c:pt>
                <c:pt idx="68">
                  <c:v>9.0487887990890609E-2</c:v>
                </c:pt>
                <c:pt idx="69">
                  <c:v>8.0475978216088401E-2</c:v>
                </c:pt>
                <c:pt idx="70">
                  <c:v>7.1484756681130815E-2</c:v>
                </c:pt>
                <c:pt idx="71">
                  <c:v>6.3428790345131811E-2</c:v>
                </c:pt>
                <c:pt idx="72">
                  <c:v>5.6225714874881552E-2</c:v>
                </c:pt>
                <c:pt idx="73">
                  <c:v>4.9797139870369739E-2</c:v>
                </c:pt>
                <c:pt idx="74">
                  <c:v>4.4069255726634317E-2</c:v>
                </c:pt>
                <c:pt idx="75">
                  <c:v>3.8973194780515613E-2</c:v>
                </c:pt>
                <c:pt idx="76">
                  <c:v>3.4445195666210987E-2</c:v>
                </c:pt>
                <c:pt idx="77">
                  <c:v>3.0426614561137925E-2</c:v>
                </c:pt>
                <c:pt idx="78">
                  <c:v>2.6863821088645289E-2</c:v>
                </c:pt>
                <c:pt idx="79">
                  <c:v>2.3708010649934275E-2</c:v>
                </c:pt>
                <c:pt idx="80">
                  <c:v>2.0914959270220586E-2</c:v>
                </c:pt>
                <c:pt idx="81">
                  <c:v>1.844474188945331E-2</c:v>
                </c:pt>
                <c:pt idx="82">
                  <c:v>1.6261430514500248E-2</c:v>
                </c:pt>
                <c:pt idx="83">
                  <c:v>1.4332784805640309E-2</c:v>
                </c:pt>
                <c:pt idx="84">
                  <c:v>1.2629944471588932E-2</c:v>
                </c:pt>
                <c:pt idx="85">
                  <c:v>1.1127130239836058E-2</c:v>
                </c:pt>
                <c:pt idx="86">
                  <c:v>9.8013580834333137E-3</c:v>
                </c:pt>
                <c:pt idx="87">
                  <c:v>8.6321697474220083E-3</c:v>
                </c:pt>
                <c:pt idx="88">
                  <c:v>7.6013813555644164E-3</c:v>
                </c:pt>
                <c:pt idx="89">
                  <c:v>6.6928509242848138E-3</c:v>
                </c:pt>
                <c:pt idx="90">
                  <c:v>5.8922649066429902E-3</c:v>
                </c:pt>
                <c:pt idx="91">
                  <c:v>5.1869433838360041E-3</c:v>
                </c:pt>
                <c:pt idx="92">
                  <c:v>4.565663172273797E-3</c:v>
                </c:pt>
                <c:pt idx="93">
                  <c:v>4.0184978852529874E-3</c:v>
                </c:pt>
                <c:pt idx="94">
                  <c:v>3.536673850818333E-3</c:v>
                </c:pt>
                <c:pt idx="95">
                  <c:v>3.1124407184099424E-3</c:v>
                </c:pt>
                <c:pt idx="96">
                  <c:v>2.738955568015536E-3</c:v>
                </c:pt>
                <c:pt idx="97">
                  <c:v>2.4101793524351025E-3</c:v>
                </c:pt>
                <c:pt idx="98">
                  <c:v>2.1207845448329593E-3</c:v>
                </c:pt>
                <c:pt idx="99">
                  <c:v>1.8660729215345165E-3</c:v>
                </c:pt>
                <c:pt idx="100">
                  <c:v>1.6419024776504656E-3</c:v>
                </c:pt>
                <c:pt idx="101">
                  <c:v>1.4446225458559167E-3</c:v>
                </c:pt>
                <c:pt idx="102">
                  <c:v>1.2710162630813467E-3</c:v>
                </c:pt>
                <c:pt idx="103">
                  <c:v>1.118249603545077E-3</c:v>
                </c:pt>
                <c:pt idx="104">
                  <c:v>9.8382626779452932E-4</c:v>
                </c:pt>
                <c:pt idx="105">
                  <c:v>8.6554778512233936E-4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89-4F2B-A4B7-73F91DE13BF7}"/>
            </c:ext>
          </c:extLst>
        </c:ser>
        <c:ser>
          <c:idx val="5"/>
          <c:order val="5"/>
          <c:tx>
            <c:strRef>
              <c:f>'f(E)'!$G$1</c:f>
              <c:strCache>
                <c:ptCount val="1"/>
                <c:pt idx="0">
                  <c:v>f(E,1200K)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'f(E)'!$A$2:$A$107</c:f>
              <c:numCache>
                <c:formatCode>General</c:formatCode>
                <c:ptCount val="106"/>
                <c:pt idx="0">
                  <c:v>-0.2</c:v>
                </c:pt>
                <c:pt idx="1">
                  <c:v>-0.19</c:v>
                </c:pt>
                <c:pt idx="2">
                  <c:v>-0.18</c:v>
                </c:pt>
                <c:pt idx="3">
                  <c:v>-0.16999999999999998</c:v>
                </c:pt>
                <c:pt idx="4">
                  <c:v>-0.15999999999999998</c:v>
                </c:pt>
                <c:pt idx="5">
                  <c:v>-0.14999999999999997</c:v>
                </c:pt>
                <c:pt idx="6">
                  <c:v>-0.13999999999999996</c:v>
                </c:pt>
                <c:pt idx="7">
                  <c:v>-0.12999999999999995</c:v>
                </c:pt>
                <c:pt idx="8">
                  <c:v>-0.11999999999999995</c:v>
                </c:pt>
                <c:pt idx="9">
                  <c:v>-0.10999999999999996</c:v>
                </c:pt>
                <c:pt idx="10">
                  <c:v>-9.9999999999999964E-2</c:v>
                </c:pt>
                <c:pt idx="11">
                  <c:v>-8.9999999999999969E-2</c:v>
                </c:pt>
                <c:pt idx="12">
                  <c:v>-7.9999999999999974E-2</c:v>
                </c:pt>
                <c:pt idx="13">
                  <c:v>-6.9999999999999979E-2</c:v>
                </c:pt>
                <c:pt idx="14">
                  <c:v>-5.9999999999999977E-2</c:v>
                </c:pt>
                <c:pt idx="15">
                  <c:v>-4.9999999999999975E-2</c:v>
                </c:pt>
                <c:pt idx="16">
                  <c:v>-3.9999999999999973E-2</c:v>
                </c:pt>
                <c:pt idx="17">
                  <c:v>-2.9999999999999971E-2</c:v>
                </c:pt>
                <c:pt idx="18">
                  <c:v>-1.9999999999999969E-2</c:v>
                </c:pt>
                <c:pt idx="19">
                  <c:v>-9.999999999999969E-3</c:v>
                </c:pt>
                <c:pt idx="20">
                  <c:v>3.1225022567582528E-17</c:v>
                </c:pt>
                <c:pt idx="21">
                  <c:v>1.0000000000000031E-2</c:v>
                </c:pt>
                <c:pt idx="22">
                  <c:v>2.0000000000000032E-2</c:v>
                </c:pt>
                <c:pt idx="23">
                  <c:v>3.0000000000000034E-2</c:v>
                </c:pt>
                <c:pt idx="24">
                  <c:v>4.0000000000000036E-2</c:v>
                </c:pt>
                <c:pt idx="25">
                  <c:v>5.0000000000000037E-2</c:v>
                </c:pt>
                <c:pt idx="26">
                  <c:v>6.0000000000000039E-2</c:v>
                </c:pt>
                <c:pt idx="27">
                  <c:v>7.0000000000000034E-2</c:v>
                </c:pt>
                <c:pt idx="28">
                  <c:v>8.0000000000000029E-2</c:v>
                </c:pt>
                <c:pt idx="29">
                  <c:v>9.0000000000000024E-2</c:v>
                </c:pt>
                <c:pt idx="30">
                  <c:v>0.10000000000000002</c:v>
                </c:pt>
                <c:pt idx="31">
                  <c:v>0.11000000000000001</c:v>
                </c:pt>
                <c:pt idx="32">
                  <c:v>0.12000000000000001</c:v>
                </c:pt>
                <c:pt idx="33">
                  <c:v>0.13</c:v>
                </c:pt>
                <c:pt idx="34">
                  <c:v>0.14000000000000001</c:v>
                </c:pt>
                <c:pt idx="35">
                  <c:v>0.15000000000000002</c:v>
                </c:pt>
                <c:pt idx="36">
                  <c:v>0.16000000000000003</c:v>
                </c:pt>
                <c:pt idx="37">
                  <c:v>0.17000000000000004</c:v>
                </c:pt>
                <c:pt idx="38">
                  <c:v>0.18000000000000005</c:v>
                </c:pt>
                <c:pt idx="39">
                  <c:v>0.19000000000000006</c:v>
                </c:pt>
                <c:pt idx="40">
                  <c:v>0.20000000000000007</c:v>
                </c:pt>
                <c:pt idx="41">
                  <c:v>0.21000000000000008</c:v>
                </c:pt>
                <c:pt idx="42">
                  <c:v>0.22000000000000008</c:v>
                </c:pt>
                <c:pt idx="43">
                  <c:v>0.23000000000000009</c:v>
                </c:pt>
                <c:pt idx="44">
                  <c:v>0.2400000000000001</c:v>
                </c:pt>
                <c:pt idx="45">
                  <c:v>0.25000000000000011</c:v>
                </c:pt>
                <c:pt idx="46">
                  <c:v>0.26000000000000012</c:v>
                </c:pt>
                <c:pt idx="47">
                  <c:v>0.27000000000000013</c:v>
                </c:pt>
                <c:pt idx="48">
                  <c:v>0.28000000000000014</c:v>
                </c:pt>
                <c:pt idx="49">
                  <c:v>0.29000000000000015</c:v>
                </c:pt>
                <c:pt idx="50">
                  <c:v>0.30000000000000016</c:v>
                </c:pt>
                <c:pt idx="51">
                  <c:v>0.31000000000000016</c:v>
                </c:pt>
                <c:pt idx="52">
                  <c:v>0.32000000000000017</c:v>
                </c:pt>
                <c:pt idx="53">
                  <c:v>0.33000000000000018</c:v>
                </c:pt>
                <c:pt idx="54">
                  <c:v>0.34000000000000019</c:v>
                </c:pt>
                <c:pt idx="55">
                  <c:v>0.3500000000000002</c:v>
                </c:pt>
                <c:pt idx="56">
                  <c:v>0.36000000000000021</c:v>
                </c:pt>
                <c:pt idx="57">
                  <c:v>0.37000000000000022</c:v>
                </c:pt>
                <c:pt idx="58">
                  <c:v>0.38000000000000023</c:v>
                </c:pt>
                <c:pt idx="59">
                  <c:v>0.39000000000000024</c:v>
                </c:pt>
                <c:pt idx="60">
                  <c:v>0.40000000000000024</c:v>
                </c:pt>
                <c:pt idx="61">
                  <c:v>0.41000000000000025</c:v>
                </c:pt>
                <c:pt idx="62">
                  <c:v>0.42000000000000026</c:v>
                </c:pt>
                <c:pt idx="63">
                  <c:v>0.43000000000000027</c:v>
                </c:pt>
                <c:pt idx="64">
                  <c:v>0.44000000000000028</c:v>
                </c:pt>
                <c:pt idx="65">
                  <c:v>0.45000000000000029</c:v>
                </c:pt>
                <c:pt idx="66">
                  <c:v>0.4600000000000003</c:v>
                </c:pt>
                <c:pt idx="67">
                  <c:v>0.47000000000000031</c:v>
                </c:pt>
                <c:pt idx="68">
                  <c:v>0.48000000000000032</c:v>
                </c:pt>
                <c:pt idx="69">
                  <c:v>0.49000000000000032</c:v>
                </c:pt>
                <c:pt idx="70">
                  <c:v>0.50000000000000033</c:v>
                </c:pt>
                <c:pt idx="71">
                  <c:v>0.51000000000000034</c:v>
                </c:pt>
                <c:pt idx="72">
                  <c:v>0.52000000000000035</c:v>
                </c:pt>
                <c:pt idx="73">
                  <c:v>0.53000000000000036</c:v>
                </c:pt>
                <c:pt idx="74">
                  <c:v>0.54000000000000037</c:v>
                </c:pt>
                <c:pt idx="75">
                  <c:v>0.55000000000000038</c:v>
                </c:pt>
                <c:pt idx="76">
                  <c:v>0.56000000000000039</c:v>
                </c:pt>
                <c:pt idx="77">
                  <c:v>0.5700000000000004</c:v>
                </c:pt>
                <c:pt idx="78">
                  <c:v>0.5800000000000004</c:v>
                </c:pt>
                <c:pt idx="79">
                  <c:v>0.59000000000000041</c:v>
                </c:pt>
                <c:pt idx="80">
                  <c:v>0.60000000000000042</c:v>
                </c:pt>
                <c:pt idx="81">
                  <c:v>0.61000000000000043</c:v>
                </c:pt>
                <c:pt idx="82">
                  <c:v>0.62000000000000044</c:v>
                </c:pt>
                <c:pt idx="83">
                  <c:v>0.63000000000000045</c:v>
                </c:pt>
                <c:pt idx="84">
                  <c:v>0.64000000000000046</c:v>
                </c:pt>
                <c:pt idx="85">
                  <c:v>0.65000000000000047</c:v>
                </c:pt>
                <c:pt idx="86">
                  <c:v>0.66000000000000048</c:v>
                </c:pt>
                <c:pt idx="87">
                  <c:v>0.67000000000000048</c:v>
                </c:pt>
                <c:pt idx="88">
                  <c:v>0.68000000000000049</c:v>
                </c:pt>
                <c:pt idx="89">
                  <c:v>0.6900000000000005</c:v>
                </c:pt>
                <c:pt idx="90">
                  <c:v>0.70000000000000051</c:v>
                </c:pt>
                <c:pt idx="91">
                  <c:v>0.71000000000000052</c:v>
                </c:pt>
                <c:pt idx="92">
                  <c:v>0.72000000000000053</c:v>
                </c:pt>
                <c:pt idx="93">
                  <c:v>0.73000000000000054</c:v>
                </c:pt>
                <c:pt idx="94">
                  <c:v>0.74000000000000055</c:v>
                </c:pt>
                <c:pt idx="95">
                  <c:v>0.75000000000000056</c:v>
                </c:pt>
                <c:pt idx="96">
                  <c:v>0.76000000000000056</c:v>
                </c:pt>
                <c:pt idx="97">
                  <c:v>0.77000000000000057</c:v>
                </c:pt>
                <c:pt idx="98">
                  <c:v>0.78000000000000058</c:v>
                </c:pt>
                <c:pt idx="99">
                  <c:v>0.79000000000000059</c:v>
                </c:pt>
                <c:pt idx="100">
                  <c:v>0.8000000000000006</c:v>
                </c:pt>
                <c:pt idx="101">
                  <c:v>0.81000000000000061</c:v>
                </c:pt>
                <c:pt idx="102">
                  <c:v>0.82000000000000062</c:v>
                </c:pt>
                <c:pt idx="103">
                  <c:v>0.83000000000000063</c:v>
                </c:pt>
                <c:pt idx="104">
                  <c:v>0.84000000000000064</c:v>
                </c:pt>
                <c:pt idx="105">
                  <c:v>0.85000000000000064</c:v>
                </c:pt>
              </c:numCache>
            </c:numRef>
          </c:xVal>
          <c:yVal>
            <c:numRef>
              <c:f>'f(E)'!$G$2:$G$107</c:f>
              <c:numCache>
                <c:formatCode>General</c:formatCode>
                <c:ptCount val="106"/>
                <c:pt idx="0">
                  <c:v>0.99189947030456449</c:v>
                </c:pt>
                <c:pt idx="1">
                  <c:v>0.99108918185478811</c:v>
                </c:pt>
                <c:pt idx="2">
                  <c:v>0.99019864191656659</c:v>
                </c:pt>
                <c:pt idx="3">
                  <c:v>0.98922007017723201</c:v>
                </c:pt>
                <c:pt idx="4">
                  <c:v>0.98814496713481981</c:v>
                </c:pt>
                <c:pt idx="5">
                  <c:v>0.98696405498035733</c:v>
                </c:pt>
                <c:pt idx="6">
                  <c:v>0.98566721519435962</c:v>
                </c:pt>
                <c:pt idx="7">
                  <c:v>0.98424342303826129</c:v>
                </c:pt>
                <c:pt idx="8">
                  <c:v>0.98268067923072611</c:v>
                </c:pt>
                <c:pt idx="9">
                  <c:v>0.98096593923292497</c:v>
                </c:pt>
                <c:pt idx="10">
                  <c:v>0.9790850407297792</c:v>
                </c:pt>
                <c:pt idx="11">
                  <c:v>0.97702263008997436</c:v>
                </c:pt>
                <c:pt idx="12">
                  <c:v>0.97476208882046356</c:v>
                </c:pt>
                <c:pt idx="13">
                  <c:v>0.97228546130540427</c:v>
                </c:pt>
                <c:pt idx="14">
                  <c:v>0.96957338543886185</c:v>
                </c:pt>
                <c:pt idx="15">
                  <c:v>0.96660502812839233</c:v>
                </c:pt>
                <c:pt idx="16">
                  <c:v>0.96335802806485249</c:v>
                </c:pt>
                <c:pt idx="17">
                  <c:v>0.95980844862279691</c:v>
                </c:pt>
                <c:pt idx="18">
                  <c:v>0.95593074427336555</c:v>
                </c:pt>
                <c:pt idx="19">
                  <c:v>0.95169774445191901</c:v>
                </c:pt>
                <c:pt idx="20">
                  <c:v>0.9470806594153961</c:v>
                </c:pt>
                <c:pt idx="21">
                  <c:v>0.94204911323304141</c:v>
                </c:pt>
                <c:pt idx="22">
                  <c:v>0.93657120965486795</c:v>
                </c:pt>
                <c:pt idx="23">
                  <c:v>0.93061363716203027</c:v>
                </c:pt>
                <c:pt idx="24">
                  <c:v>0.92414181997875655</c:v>
                </c:pt>
                <c:pt idx="25">
                  <c:v>0.9171201221614208</c:v>
                </c:pt>
                <c:pt idx="26">
                  <c:v>0.90951211200910898</c:v>
                </c:pt>
                <c:pt idx="27">
                  <c:v>0.90128089388169186</c:v>
                </c:pt>
                <c:pt idx="28">
                  <c:v>0.89238951397526645</c:v>
                </c:pt>
                <c:pt idx="29">
                  <c:v>0.88280144559259088</c:v>
                </c:pt>
                <c:pt idx="30">
                  <c:v>0.87248115785772218</c:v>
                </c:pt>
                <c:pt idx="31">
                  <c:v>0.86139476956595573</c:v>
                </c:pt>
                <c:pt idx="32">
                  <c:v>0.84951078685704362</c:v>
                </c:pt>
                <c:pt idx="33">
                  <c:v>0.83680091960917236</c:v>
                </c:pt>
                <c:pt idx="34">
                  <c:v>0.82324096688122073</c:v>
                </c:pt>
                <c:pt idx="35">
                  <c:v>0.80881175645844194</c:v>
                </c:pt>
                <c:pt idx="36">
                  <c:v>0.79350011774626483</c:v>
                </c:pt>
                <c:pt idx="37">
                  <c:v>0.77729986117469108</c:v>
                </c:pt>
                <c:pt idx="38">
                  <c:v>0.76021273129741385</c:v>
                </c:pt>
                <c:pt idx="39">
                  <c:v>0.74224929537603124</c:v>
                </c:pt>
                <c:pt idx="40">
                  <c:v>0.72342972499664104</c:v>
                </c:pt>
                <c:pt idx="41">
                  <c:v>0.70378442578679301</c:v>
                </c:pt>
                <c:pt idx="42">
                  <c:v>0.68335447018778284</c:v>
                </c:pt>
                <c:pt idx="43">
                  <c:v>0.66219179100843872</c:v>
                </c:pt>
                <c:pt idx="44">
                  <c:v>0.64035909949093306</c:v>
                </c:pt>
                <c:pt idx="45">
                  <c:v>0.6179295009540543</c:v>
                </c:pt>
                <c:pt idx="46">
                  <c:v>0.59498579352277126</c:v>
                </c:pt>
                <c:pt idx="47">
                  <c:v>0.57161945042654294</c:v>
                </c:pt>
                <c:pt idx="48">
                  <c:v>0.5479293029256308</c:v>
                </c:pt>
                <c:pt idx="49">
                  <c:v>0.52401995788846523</c:v>
                </c:pt>
                <c:pt idx="50">
                  <c:v>0.49999999999999956</c:v>
                </c:pt>
                <c:pt idx="51">
                  <c:v>0.47598004211153405</c:v>
                </c:pt>
                <c:pt idx="52">
                  <c:v>0.45207069707436837</c:v>
                </c:pt>
                <c:pt idx="53">
                  <c:v>0.42838054957345628</c:v>
                </c:pt>
                <c:pt idx="54">
                  <c:v>0.40501420647722797</c:v>
                </c:pt>
                <c:pt idx="55">
                  <c:v>0.38207049904594487</c:v>
                </c:pt>
                <c:pt idx="56">
                  <c:v>0.35964090050906622</c:v>
                </c:pt>
                <c:pt idx="57">
                  <c:v>0.33780820899156055</c:v>
                </c:pt>
                <c:pt idx="58">
                  <c:v>0.3166455298122165</c:v>
                </c:pt>
                <c:pt idx="59">
                  <c:v>0.29621557421320627</c:v>
                </c:pt>
                <c:pt idx="60">
                  <c:v>0.27657027500335829</c:v>
                </c:pt>
                <c:pt idx="61">
                  <c:v>0.25775070462396815</c:v>
                </c:pt>
                <c:pt idx="62">
                  <c:v>0.23978726870258563</c:v>
                </c:pt>
                <c:pt idx="63">
                  <c:v>0.2227001388253084</c:v>
                </c:pt>
                <c:pt idx="64">
                  <c:v>0.20649988225373456</c:v>
                </c:pt>
                <c:pt idx="65">
                  <c:v>0.19118824354155753</c:v>
                </c:pt>
                <c:pt idx="66">
                  <c:v>0.17675903311877883</c:v>
                </c:pt>
                <c:pt idx="67">
                  <c:v>0.16319908039082723</c:v>
                </c:pt>
                <c:pt idx="68">
                  <c:v>0.15048921314295599</c:v>
                </c:pt>
                <c:pt idx="69">
                  <c:v>0.1386052304340438</c:v>
                </c:pt>
                <c:pt idx="70">
                  <c:v>0.12751884214227729</c:v>
                </c:pt>
                <c:pt idx="71">
                  <c:v>0.11719855440740869</c:v>
                </c:pt>
                <c:pt idx="72">
                  <c:v>0.10761048602473312</c:v>
                </c:pt>
                <c:pt idx="73">
                  <c:v>9.871910611830774E-2</c:v>
                </c:pt>
                <c:pt idx="74">
                  <c:v>9.048788799089065E-2</c:v>
                </c:pt>
                <c:pt idx="75">
                  <c:v>8.2879877838578933E-2</c:v>
                </c:pt>
                <c:pt idx="76">
                  <c:v>7.5858180021243268E-2</c:v>
                </c:pt>
                <c:pt idx="77">
                  <c:v>6.9386362837969409E-2</c:v>
                </c:pt>
                <c:pt idx="78">
                  <c:v>6.3428790345131839E-2</c:v>
                </c:pt>
                <c:pt idx="79">
                  <c:v>5.7950886766958386E-2</c:v>
                </c:pt>
                <c:pt idx="80">
                  <c:v>5.2919340584603708E-2</c:v>
                </c:pt>
                <c:pt idx="81">
                  <c:v>4.8302255548080798E-2</c:v>
                </c:pt>
                <c:pt idx="82">
                  <c:v>4.4069255726634331E-2</c:v>
                </c:pt>
                <c:pt idx="83">
                  <c:v>4.0191551377202879E-2</c:v>
                </c:pt>
                <c:pt idx="84">
                  <c:v>3.6641971935147254E-2</c:v>
                </c:pt>
                <c:pt idx="85">
                  <c:v>3.3394971871607532E-2</c:v>
                </c:pt>
                <c:pt idx="86">
                  <c:v>3.0426614561137939E-2</c:v>
                </c:pt>
                <c:pt idx="87">
                  <c:v>2.7714538694595586E-2</c:v>
                </c:pt>
                <c:pt idx="88">
                  <c:v>2.5237911179536342E-2</c:v>
                </c:pt>
                <c:pt idx="89">
                  <c:v>2.2977369910025507E-2</c:v>
                </c:pt>
                <c:pt idx="90">
                  <c:v>2.0914959270220603E-2</c:v>
                </c:pt>
                <c:pt idx="91">
                  <c:v>1.9034060767074881E-2</c:v>
                </c:pt>
                <c:pt idx="92">
                  <c:v>1.7319320769273734E-2</c:v>
                </c:pt>
                <c:pt idx="93">
                  <c:v>1.5756576961738655E-2</c:v>
                </c:pt>
                <c:pt idx="94">
                  <c:v>1.4332784805640321E-2</c:v>
                </c:pt>
                <c:pt idx="95">
                  <c:v>1.3035945019642656E-2</c:v>
                </c:pt>
                <c:pt idx="96">
                  <c:v>1.1855032865180035E-2</c:v>
                </c:pt>
                <c:pt idx="97">
                  <c:v>1.0779929822767995E-2</c:v>
                </c:pt>
                <c:pt idx="98">
                  <c:v>9.8013580834333206E-3</c:v>
                </c:pt>
                <c:pt idx="99">
                  <c:v>8.9108181452118278E-3</c:v>
                </c:pt>
                <c:pt idx="100">
                  <c:v>8.1005296954355741E-3</c:v>
                </c:pt>
                <c:pt idx="101">
                  <c:v>7.3633758716535177E-3</c:v>
                </c:pt>
                <c:pt idx="102">
                  <c:v>6.6928509242848086E-3</c:v>
                </c:pt>
                <c:pt idx="103">
                  <c:v>6.0830112496261428E-3</c:v>
                </c:pt>
                <c:pt idx="104">
                  <c:v>5.5284297201040455E-3</c:v>
                </c:pt>
                <c:pt idx="105">
                  <c:v>5.0241532074883754E-3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89-4F2B-A4B7-73F91DE1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401023"/>
        <c:axId val="1"/>
      </c:scatterChart>
      <c:valAx>
        <c:axId val="2115401023"/>
        <c:scaling>
          <c:orientation val="minMax"/>
          <c:max val="0.9"/>
          <c:min val="-0.2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401023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39409611463898"/>
          <c:y val="0.32753715901596187"/>
          <c:w val="0.17049193975084828"/>
          <c:h val="0.350725630450720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05582112553468E-2"/>
          <c:y val="4.5576467169261017E-2"/>
          <c:w val="0.89405285603949092"/>
          <c:h val="0.83110028367475974"/>
        </c:manualLayout>
      </c:layout>
      <c:scatterChart>
        <c:scatterStyle val="lineMarker"/>
        <c:varyColors val="0"/>
        <c:ser>
          <c:idx val="0"/>
          <c:order val="0"/>
          <c:tx>
            <c:strRef>
              <c:f>Boltzmann!$B$1</c:f>
              <c:strCache>
                <c:ptCount val="1"/>
                <c:pt idx="0">
                  <c:v>f(E,300K)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Boltzmann!$A$2:$A$107</c:f>
              <c:numCache>
                <c:formatCode>General</c:formatCode>
                <c:ptCount val="106"/>
                <c:pt idx="0">
                  <c:v>-0.2</c:v>
                </c:pt>
                <c:pt idx="1">
                  <c:v>-0.19</c:v>
                </c:pt>
                <c:pt idx="2">
                  <c:v>-0.18</c:v>
                </c:pt>
                <c:pt idx="3">
                  <c:v>-0.16999999999999998</c:v>
                </c:pt>
                <c:pt idx="4">
                  <c:v>-0.15999999999999998</c:v>
                </c:pt>
                <c:pt idx="5">
                  <c:v>-0.14999999999999997</c:v>
                </c:pt>
                <c:pt idx="6">
                  <c:v>-0.13999999999999996</c:v>
                </c:pt>
                <c:pt idx="7">
                  <c:v>-0.12999999999999995</c:v>
                </c:pt>
                <c:pt idx="8">
                  <c:v>-0.11999999999999995</c:v>
                </c:pt>
                <c:pt idx="9">
                  <c:v>-0.10999999999999996</c:v>
                </c:pt>
                <c:pt idx="10">
                  <c:v>-9.9999999999999964E-2</c:v>
                </c:pt>
                <c:pt idx="11">
                  <c:v>-8.9999999999999969E-2</c:v>
                </c:pt>
                <c:pt idx="12">
                  <c:v>-7.9999999999999974E-2</c:v>
                </c:pt>
                <c:pt idx="13">
                  <c:v>-6.9999999999999979E-2</c:v>
                </c:pt>
                <c:pt idx="14">
                  <c:v>-5.9999999999999977E-2</c:v>
                </c:pt>
                <c:pt idx="15">
                  <c:v>-4.9999999999999975E-2</c:v>
                </c:pt>
                <c:pt idx="16">
                  <c:v>-3.9999999999999973E-2</c:v>
                </c:pt>
                <c:pt idx="17">
                  <c:v>-2.9999999999999971E-2</c:v>
                </c:pt>
                <c:pt idx="18">
                  <c:v>-1.9999999999999969E-2</c:v>
                </c:pt>
                <c:pt idx="19">
                  <c:v>-9.999999999999969E-3</c:v>
                </c:pt>
                <c:pt idx="20">
                  <c:v>3.1225022567582528E-17</c:v>
                </c:pt>
                <c:pt idx="21">
                  <c:v>1.0000000000000031E-2</c:v>
                </c:pt>
                <c:pt idx="22">
                  <c:v>2.0000000000000032E-2</c:v>
                </c:pt>
                <c:pt idx="23">
                  <c:v>3.0000000000000034E-2</c:v>
                </c:pt>
                <c:pt idx="24">
                  <c:v>4.0000000000000036E-2</c:v>
                </c:pt>
                <c:pt idx="25">
                  <c:v>5.0000000000000037E-2</c:v>
                </c:pt>
                <c:pt idx="26">
                  <c:v>6.0000000000000039E-2</c:v>
                </c:pt>
                <c:pt idx="27">
                  <c:v>7.0000000000000034E-2</c:v>
                </c:pt>
                <c:pt idx="28">
                  <c:v>8.0000000000000029E-2</c:v>
                </c:pt>
                <c:pt idx="29">
                  <c:v>9.0000000000000024E-2</c:v>
                </c:pt>
                <c:pt idx="30">
                  <c:v>0.10000000000000002</c:v>
                </c:pt>
                <c:pt idx="31">
                  <c:v>0.11000000000000001</c:v>
                </c:pt>
                <c:pt idx="32">
                  <c:v>0.12000000000000001</c:v>
                </c:pt>
                <c:pt idx="33">
                  <c:v>0.13</c:v>
                </c:pt>
                <c:pt idx="34">
                  <c:v>0.14000000000000001</c:v>
                </c:pt>
                <c:pt idx="35">
                  <c:v>0.15000000000000002</c:v>
                </c:pt>
                <c:pt idx="36">
                  <c:v>0.16000000000000003</c:v>
                </c:pt>
                <c:pt idx="37">
                  <c:v>0.17000000000000004</c:v>
                </c:pt>
                <c:pt idx="38">
                  <c:v>0.18000000000000005</c:v>
                </c:pt>
                <c:pt idx="39">
                  <c:v>0.19000000000000006</c:v>
                </c:pt>
                <c:pt idx="40">
                  <c:v>0.20000000000000007</c:v>
                </c:pt>
                <c:pt idx="41">
                  <c:v>0.21000000000000008</c:v>
                </c:pt>
                <c:pt idx="42">
                  <c:v>0.22000000000000008</c:v>
                </c:pt>
                <c:pt idx="43">
                  <c:v>0.23000000000000009</c:v>
                </c:pt>
                <c:pt idx="44">
                  <c:v>0.2400000000000001</c:v>
                </c:pt>
                <c:pt idx="45">
                  <c:v>0.25000000000000011</c:v>
                </c:pt>
                <c:pt idx="46">
                  <c:v>0.26000000000000012</c:v>
                </c:pt>
                <c:pt idx="47">
                  <c:v>0.27000000000000013</c:v>
                </c:pt>
                <c:pt idx="48">
                  <c:v>0.28000000000000014</c:v>
                </c:pt>
                <c:pt idx="49">
                  <c:v>0.29000000000000015</c:v>
                </c:pt>
                <c:pt idx="50">
                  <c:v>0.30000000000000016</c:v>
                </c:pt>
                <c:pt idx="51">
                  <c:v>0.31000000000000016</c:v>
                </c:pt>
                <c:pt idx="52">
                  <c:v>0.32000000000000017</c:v>
                </c:pt>
                <c:pt idx="53">
                  <c:v>0.33000000000000018</c:v>
                </c:pt>
                <c:pt idx="54">
                  <c:v>0.34000000000000019</c:v>
                </c:pt>
                <c:pt idx="55">
                  <c:v>0.3500000000000002</c:v>
                </c:pt>
                <c:pt idx="56">
                  <c:v>0.36000000000000021</c:v>
                </c:pt>
                <c:pt idx="57">
                  <c:v>0.37000000000000022</c:v>
                </c:pt>
                <c:pt idx="58">
                  <c:v>0.38000000000000023</c:v>
                </c:pt>
                <c:pt idx="59">
                  <c:v>0.39000000000000024</c:v>
                </c:pt>
                <c:pt idx="60">
                  <c:v>0.40000000000000024</c:v>
                </c:pt>
                <c:pt idx="61">
                  <c:v>0.41000000000000025</c:v>
                </c:pt>
                <c:pt idx="62">
                  <c:v>0.42000000000000026</c:v>
                </c:pt>
                <c:pt idx="63">
                  <c:v>0.43000000000000027</c:v>
                </c:pt>
                <c:pt idx="64">
                  <c:v>0.44000000000000028</c:v>
                </c:pt>
                <c:pt idx="65">
                  <c:v>0.45000000000000029</c:v>
                </c:pt>
                <c:pt idx="66">
                  <c:v>0.4600000000000003</c:v>
                </c:pt>
                <c:pt idx="67">
                  <c:v>0.47000000000000031</c:v>
                </c:pt>
                <c:pt idx="68">
                  <c:v>0.48000000000000032</c:v>
                </c:pt>
                <c:pt idx="69">
                  <c:v>0.49000000000000032</c:v>
                </c:pt>
                <c:pt idx="70">
                  <c:v>0.50000000000000033</c:v>
                </c:pt>
                <c:pt idx="71">
                  <c:v>0.51000000000000034</c:v>
                </c:pt>
                <c:pt idx="72">
                  <c:v>0.52000000000000035</c:v>
                </c:pt>
                <c:pt idx="73">
                  <c:v>0.53000000000000036</c:v>
                </c:pt>
                <c:pt idx="74">
                  <c:v>0.54000000000000037</c:v>
                </c:pt>
                <c:pt idx="75">
                  <c:v>0.55000000000000038</c:v>
                </c:pt>
                <c:pt idx="76">
                  <c:v>0.56000000000000039</c:v>
                </c:pt>
                <c:pt idx="77">
                  <c:v>0.5700000000000004</c:v>
                </c:pt>
                <c:pt idx="78">
                  <c:v>0.5800000000000004</c:v>
                </c:pt>
                <c:pt idx="79">
                  <c:v>0.59000000000000041</c:v>
                </c:pt>
                <c:pt idx="80">
                  <c:v>0.60000000000000042</c:v>
                </c:pt>
                <c:pt idx="81">
                  <c:v>0.61000000000000043</c:v>
                </c:pt>
                <c:pt idx="82">
                  <c:v>0.62000000000000044</c:v>
                </c:pt>
                <c:pt idx="83">
                  <c:v>0.63000000000000045</c:v>
                </c:pt>
                <c:pt idx="84">
                  <c:v>0.64000000000000046</c:v>
                </c:pt>
                <c:pt idx="85">
                  <c:v>0.65000000000000047</c:v>
                </c:pt>
                <c:pt idx="86">
                  <c:v>0.66000000000000048</c:v>
                </c:pt>
                <c:pt idx="87">
                  <c:v>0.67000000000000048</c:v>
                </c:pt>
                <c:pt idx="88">
                  <c:v>0.68000000000000049</c:v>
                </c:pt>
                <c:pt idx="89">
                  <c:v>0.6900000000000005</c:v>
                </c:pt>
                <c:pt idx="90">
                  <c:v>0.70000000000000051</c:v>
                </c:pt>
                <c:pt idx="91">
                  <c:v>0.71000000000000052</c:v>
                </c:pt>
                <c:pt idx="92">
                  <c:v>0.72000000000000053</c:v>
                </c:pt>
                <c:pt idx="93">
                  <c:v>0.73000000000000054</c:v>
                </c:pt>
                <c:pt idx="94">
                  <c:v>0.74000000000000055</c:v>
                </c:pt>
                <c:pt idx="95">
                  <c:v>0.75000000000000056</c:v>
                </c:pt>
                <c:pt idx="96">
                  <c:v>0.76000000000000056</c:v>
                </c:pt>
                <c:pt idx="97">
                  <c:v>0.77000000000000057</c:v>
                </c:pt>
                <c:pt idx="98">
                  <c:v>0.78000000000000058</c:v>
                </c:pt>
                <c:pt idx="99">
                  <c:v>0.79000000000000059</c:v>
                </c:pt>
                <c:pt idx="100">
                  <c:v>0.8000000000000006</c:v>
                </c:pt>
                <c:pt idx="101">
                  <c:v>0.81000000000000061</c:v>
                </c:pt>
                <c:pt idx="102">
                  <c:v>0.82000000000000062</c:v>
                </c:pt>
                <c:pt idx="103">
                  <c:v>0.83000000000000063</c:v>
                </c:pt>
                <c:pt idx="104">
                  <c:v>0.84000000000000064</c:v>
                </c:pt>
                <c:pt idx="105">
                  <c:v>0.85000000000000064</c:v>
                </c:pt>
              </c:numCache>
            </c:numRef>
          </c:xVal>
          <c:yVal>
            <c:numRef>
              <c:f>Boltzmann!$B$2:$B$107</c:f>
              <c:numCache>
                <c:formatCode>General</c:formatCode>
                <c:ptCount val="106"/>
                <c:pt idx="0">
                  <c:v>0.99954388423594354</c:v>
                </c:pt>
                <c:pt idx="1">
                  <c:v>0.99933008682622537</c:v>
                </c:pt>
                <c:pt idx="2">
                  <c:v>0.99901617373220541</c:v>
                </c:pt>
                <c:pt idx="3">
                  <c:v>0.99855537745414413</c:v>
                </c:pt>
                <c:pt idx="4">
                  <c:v>0.99787921545516711</c:v>
                </c:pt>
                <c:pt idx="5">
                  <c:v>0.99688755928159001</c:v>
                </c:pt>
                <c:pt idx="6">
                  <c:v>0.99543433682772631</c:v>
                </c:pt>
                <c:pt idx="7">
                  <c:v>0.99330714907571505</c:v>
                </c:pt>
                <c:pt idx="8">
                  <c:v>0.99019864191656659</c:v>
                </c:pt>
                <c:pt idx="9">
                  <c:v>0.98566721519435962</c:v>
                </c:pt>
                <c:pt idx="10">
                  <c:v>0.9790850407297792</c:v>
                </c:pt>
                <c:pt idx="11">
                  <c:v>0.96957338543886185</c:v>
                </c:pt>
                <c:pt idx="12">
                  <c:v>0.95593074427336555</c:v>
                </c:pt>
                <c:pt idx="13">
                  <c:v>0.93657120965486795</c:v>
                </c:pt>
                <c:pt idx="14">
                  <c:v>0.90951211200910898</c:v>
                </c:pt>
                <c:pt idx="15">
                  <c:v>0.87248115785772218</c:v>
                </c:pt>
                <c:pt idx="16">
                  <c:v>0.82324096688122061</c:v>
                </c:pt>
                <c:pt idx="17">
                  <c:v>0.76021273129741374</c:v>
                </c:pt>
                <c:pt idx="18">
                  <c:v>0.68335447018778284</c:v>
                </c:pt>
                <c:pt idx="19">
                  <c:v>0.59498579352277126</c:v>
                </c:pt>
                <c:pt idx="20">
                  <c:v>0.49999999999999978</c:v>
                </c:pt>
                <c:pt idx="21">
                  <c:v>0.40501420647722808</c:v>
                </c:pt>
                <c:pt idx="22">
                  <c:v>0.31664552981221672</c:v>
                </c:pt>
                <c:pt idx="23">
                  <c:v>0.23978726870258582</c:v>
                </c:pt>
                <c:pt idx="24">
                  <c:v>0.17675903311877905</c:v>
                </c:pt>
                <c:pt idx="25">
                  <c:v>0.12751884214227749</c:v>
                </c:pt>
                <c:pt idx="26">
                  <c:v>9.0487887990890845E-2</c:v>
                </c:pt>
                <c:pt idx="27">
                  <c:v>6.3428790345131991E-2</c:v>
                </c:pt>
                <c:pt idx="28">
                  <c:v>4.4069255726634483E-2</c:v>
                </c:pt>
                <c:pt idx="29">
                  <c:v>3.0426614561138057E-2</c:v>
                </c:pt>
                <c:pt idx="30">
                  <c:v>2.0914959270220683E-2</c:v>
                </c:pt>
                <c:pt idx="31">
                  <c:v>1.4332784805640385E-2</c:v>
                </c:pt>
                <c:pt idx="32">
                  <c:v>9.8013580834333727E-3</c:v>
                </c:pt>
                <c:pt idx="33">
                  <c:v>6.6928509242848554E-3</c:v>
                </c:pt>
                <c:pt idx="34">
                  <c:v>4.5656631722738256E-3</c:v>
                </c:pt>
                <c:pt idx="35">
                  <c:v>3.1124407184099645E-3</c:v>
                </c:pt>
                <c:pt idx="36">
                  <c:v>2.1207845448329727E-3</c:v>
                </c:pt>
                <c:pt idx="37">
                  <c:v>1.4446225458559269E-3</c:v>
                </c:pt>
                <c:pt idx="38">
                  <c:v>9.8382626779453734E-4</c:v>
                </c:pt>
                <c:pt idx="39">
                  <c:v>6.6991317377457617E-4</c:v>
                </c:pt>
                <c:pt idx="40">
                  <c:v>4.5611576405645904E-4</c:v>
                </c:pt>
                <c:pt idx="41">
                  <c:v>3.1052887863928846E-4</c:v>
                </c:pt>
                <c:pt idx="42">
                  <c:v>2.1140181779907347E-4</c:v>
                </c:pt>
                <c:pt idx="43">
                  <c:v>1.4391355227791691E-4</c:v>
                </c:pt>
                <c:pt idx="44">
                  <c:v>9.7968240944685679E-5</c:v>
                </c:pt>
                <c:pt idx="45">
                  <c:v>6.6690282327991972E-5</c:v>
                </c:pt>
                <c:pt idx="46">
                  <c:v>4.5397868702434151E-5</c:v>
                </c:pt>
                <c:pt idx="47">
                  <c:v>3.0903340026395236E-5</c:v>
                </c:pt>
                <c:pt idx="48">
                  <c:v>2.1036494273781246E-5</c:v>
                </c:pt>
                <c:pt idx="49">
                  <c:v>1.4319898651767703E-5</c:v>
                </c:pt>
                <c:pt idx="50">
                  <c:v>9.7477771234486846E-6</c:v>
                </c:pt>
                <c:pt idx="51">
                  <c:v>6.6354533958406648E-6</c:v>
                </c:pt>
                <c:pt idx="52">
                  <c:v>4.5168449645147967E-6</c:v>
                </c:pt>
                <c:pt idx="53">
                  <c:v>3.0746768028643991E-6</c:v>
                </c:pt>
                <c:pt idx="54">
                  <c:v>2.0929726752313177E-6</c:v>
                </c:pt>
                <c:pt idx="55">
                  <c:v>1.4247134014613211E-6</c:v>
                </c:pt>
                <c:pt idx="56">
                  <c:v>9.698205175970837E-7</c:v>
                </c:pt>
                <c:pt idx="57">
                  <c:v>6.6016905489918595E-7</c:v>
                </c:pt>
                <c:pt idx="58">
                  <c:v>4.4938535538245773E-7</c:v>
                </c:pt>
                <c:pt idx="59">
                  <c:v>3.0590222692562202E-7</c:v>
                </c:pt>
                <c:pt idx="60">
                  <c:v>2.0823145888113529E-7</c:v>
                </c:pt>
                <c:pt idx="61">
                  <c:v>1.4174574520542334E-7</c:v>
                </c:pt>
                <c:pt idx="62">
                  <c:v>9.6488090537744285E-8</c:v>
                </c:pt>
                <c:pt idx="63">
                  <c:v>6.5680641543044865E-8</c:v>
                </c:pt>
                <c:pt idx="64">
                  <c:v>4.4709627965790968E-8</c:v>
                </c:pt>
                <c:pt idx="65">
                  <c:v>3.0434398515197845E-8</c:v>
                </c:pt>
                <c:pt idx="66">
                  <c:v>2.0717072606124584E-8</c:v>
                </c:pt>
                <c:pt idx="67">
                  <c:v>1.410236827323774E-8</c:v>
                </c:pt>
                <c:pt idx="68">
                  <c:v>9.5996569725397789E-9</c:v>
                </c:pt>
                <c:pt idx="69">
                  <c:v>6.5346055408882493E-9</c:v>
                </c:pt>
                <c:pt idx="70">
                  <c:v>4.4481870191161096E-9</c:v>
                </c:pt>
                <c:pt idx="71">
                  <c:v>3.0279360582738995E-9</c:v>
                </c:pt>
                <c:pt idx="72">
                  <c:v>2.0611536181901744E-9</c:v>
                </c:pt>
                <c:pt idx="73">
                  <c:v>1.403052823674504E-9</c:v>
                </c:pt>
                <c:pt idx="74">
                  <c:v>9.5507545300572306E-10</c:v>
                </c:pt>
                <c:pt idx="75">
                  <c:v>6.5013170239357173E-10</c:v>
                </c:pt>
                <c:pt idx="76">
                  <c:v>4.4255271045425891E-10</c:v>
                </c:pt>
                <c:pt idx="77">
                  <c:v>3.0125111696040101E-10</c:v>
                </c:pt>
                <c:pt idx="78">
                  <c:v>2.0506537034343717E-10</c:v>
                </c:pt>
                <c:pt idx="79">
                  <c:v>1.395905400686942E-10</c:v>
                </c:pt>
                <c:pt idx="80">
                  <c:v>9.502101131765229E-11</c:v>
                </c:pt>
                <c:pt idx="81">
                  <c:v>6.4681980507115116E-11</c:v>
                </c:pt>
                <c:pt idx="82">
                  <c:v>4.402982608021401E-11</c:v>
                </c:pt>
                <c:pt idx="83">
                  <c:v>2.997164850924541E-11</c:v>
                </c:pt>
                <c:pt idx="84">
                  <c:v>2.0402072738629157E-11</c:v>
                </c:pt>
                <c:pt idx="85">
                  <c:v>1.38879438647709E-11</c:v>
                </c:pt>
                <c:pt idx="86">
                  <c:v>9.4536955760106437E-12</c:v>
                </c:pt>
                <c:pt idx="87">
                  <c:v>6.4352477885848171E-12</c:v>
                </c:pt>
                <c:pt idx="88">
                  <c:v>4.3805529559818241E-12</c:v>
                </c:pt>
                <c:pt idx="89">
                  <c:v>2.9818967086531576E-12</c:v>
                </c:pt>
                <c:pt idx="90">
                  <c:v>2.0298140601018282E-12</c:v>
                </c:pt>
                <c:pt idx="91">
                  <c:v>1.3817195970033412E-12</c:v>
                </c:pt>
                <c:pt idx="92">
                  <c:v>9.4055366068697879E-13</c:v>
                </c:pt>
                <c:pt idx="93">
                  <c:v>6.4024653811826616E-13</c:v>
                </c:pt>
                <c:pt idx="94">
                  <c:v>4.3582375648081788E-13</c:v>
                </c:pt>
                <c:pt idx="95">
                  <c:v>2.9667063452040627E-13</c:v>
                </c:pt>
                <c:pt idx="96">
                  <c:v>2.0194737913652498E-13</c:v>
                </c:pt>
                <c:pt idx="97">
                  <c:v>1.3746808478715498E-13</c:v>
                </c:pt>
                <c:pt idx="98">
                  <c:v>9.3576229688390654E-14</c:v>
                </c:pt>
                <c:pt idx="99">
                  <c:v>6.3698499737246375E-14</c:v>
                </c:pt>
                <c:pt idx="100">
                  <c:v>4.3360358525743301E-14</c:v>
                </c:pt>
                <c:pt idx="101">
                  <c:v>2.9515933644221021E-14</c:v>
                </c:pt>
                <c:pt idx="102">
                  <c:v>2.0091861979711743E-14</c:v>
                </c:pt>
                <c:pt idx="103">
                  <c:v>1.3676779554992125E-14</c:v>
                </c:pt>
                <c:pt idx="104">
                  <c:v>9.3099534122189544E-15</c:v>
                </c:pt>
                <c:pt idx="105">
                  <c:v>6.3374007155105546E-15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AA-4C9F-ACA9-23C340706085}"/>
            </c:ext>
          </c:extLst>
        </c:ser>
        <c:ser>
          <c:idx val="1"/>
          <c:order val="1"/>
          <c:tx>
            <c:strRef>
              <c:f>Boltzmann!$C$1</c:f>
              <c:strCache>
                <c:ptCount val="1"/>
                <c:pt idx="0">
                  <c:v>B(E,300K)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Boltzmann!$A$2:$A$107</c:f>
              <c:numCache>
                <c:formatCode>General</c:formatCode>
                <c:ptCount val="106"/>
                <c:pt idx="0">
                  <c:v>-0.2</c:v>
                </c:pt>
                <c:pt idx="1">
                  <c:v>-0.19</c:v>
                </c:pt>
                <c:pt idx="2">
                  <c:v>-0.18</c:v>
                </c:pt>
                <c:pt idx="3">
                  <c:v>-0.16999999999999998</c:v>
                </c:pt>
                <c:pt idx="4">
                  <c:v>-0.15999999999999998</c:v>
                </c:pt>
                <c:pt idx="5">
                  <c:v>-0.14999999999999997</c:v>
                </c:pt>
                <c:pt idx="6">
                  <c:v>-0.13999999999999996</c:v>
                </c:pt>
                <c:pt idx="7">
                  <c:v>-0.12999999999999995</c:v>
                </c:pt>
                <c:pt idx="8">
                  <c:v>-0.11999999999999995</c:v>
                </c:pt>
                <c:pt idx="9">
                  <c:v>-0.10999999999999996</c:v>
                </c:pt>
                <c:pt idx="10">
                  <c:v>-9.9999999999999964E-2</c:v>
                </c:pt>
                <c:pt idx="11">
                  <c:v>-8.9999999999999969E-2</c:v>
                </c:pt>
                <c:pt idx="12">
                  <c:v>-7.9999999999999974E-2</c:v>
                </c:pt>
                <c:pt idx="13">
                  <c:v>-6.9999999999999979E-2</c:v>
                </c:pt>
                <c:pt idx="14">
                  <c:v>-5.9999999999999977E-2</c:v>
                </c:pt>
                <c:pt idx="15">
                  <c:v>-4.9999999999999975E-2</c:v>
                </c:pt>
                <c:pt idx="16">
                  <c:v>-3.9999999999999973E-2</c:v>
                </c:pt>
                <c:pt idx="17">
                  <c:v>-2.9999999999999971E-2</c:v>
                </c:pt>
                <c:pt idx="18">
                  <c:v>-1.9999999999999969E-2</c:v>
                </c:pt>
                <c:pt idx="19">
                  <c:v>-9.999999999999969E-3</c:v>
                </c:pt>
                <c:pt idx="20">
                  <c:v>3.1225022567582528E-17</c:v>
                </c:pt>
                <c:pt idx="21">
                  <c:v>1.0000000000000031E-2</c:v>
                </c:pt>
                <c:pt idx="22">
                  <c:v>2.0000000000000032E-2</c:v>
                </c:pt>
                <c:pt idx="23">
                  <c:v>3.0000000000000034E-2</c:v>
                </c:pt>
                <c:pt idx="24">
                  <c:v>4.0000000000000036E-2</c:v>
                </c:pt>
                <c:pt idx="25">
                  <c:v>5.0000000000000037E-2</c:v>
                </c:pt>
                <c:pt idx="26">
                  <c:v>6.0000000000000039E-2</c:v>
                </c:pt>
                <c:pt idx="27">
                  <c:v>7.0000000000000034E-2</c:v>
                </c:pt>
                <c:pt idx="28">
                  <c:v>8.0000000000000029E-2</c:v>
                </c:pt>
                <c:pt idx="29">
                  <c:v>9.0000000000000024E-2</c:v>
                </c:pt>
                <c:pt idx="30">
                  <c:v>0.10000000000000002</c:v>
                </c:pt>
                <c:pt idx="31">
                  <c:v>0.11000000000000001</c:v>
                </c:pt>
                <c:pt idx="32">
                  <c:v>0.12000000000000001</c:v>
                </c:pt>
                <c:pt idx="33">
                  <c:v>0.13</c:v>
                </c:pt>
                <c:pt idx="34">
                  <c:v>0.14000000000000001</c:v>
                </c:pt>
                <c:pt idx="35">
                  <c:v>0.15000000000000002</c:v>
                </c:pt>
                <c:pt idx="36">
                  <c:v>0.16000000000000003</c:v>
                </c:pt>
                <c:pt idx="37">
                  <c:v>0.17000000000000004</c:v>
                </c:pt>
                <c:pt idx="38">
                  <c:v>0.18000000000000005</c:v>
                </c:pt>
                <c:pt idx="39">
                  <c:v>0.19000000000000006</c:v>
                </c:pt>
                <c:pt idx="40">
                  <c:v>0.20000000000000007</c:v>
                </c:pt>
                <c:pt idx="41">
                  <c:v>0.21000000000000008</c:v>
                </c:pt>
                <c:pt idx="42">
                  <c:v>0.22000000000000008</c:v>
                </c:pt>
                <c:pt idx="43">
                  <c:v>0.23000000000000009</c:v>
                </c:pt>
                <c:pt idx="44">
                  <c:v>0.2400000000000001</c:v>
                </c:pt>
                <c:pt idx="45">
                  <c:v>0.25000000000000011</c:v>
                </c:pt>
                <c:pt idx="46">
                  <c:v>0.26000000000000012</c:v>
                </c:pt>
                <c:pt idx="47">
                  <c:v>0.27000000000000013</c:v>
                </c:pt>
                <c:pt idx="48">
                  <c:v>0.28000000000000014</c:v>
                </c:pt>
                <c:pt idx="49">
                  <c:v>0.29000000000000015</c:v>
                </c:pt>
                <c:pt idx="50">
                  <c:v>0.30000000000000016</c:v>
                </c:pt>
                <c:pt idx="51">
                  <c:v>0.31000000000000016</c:v>
                </c:pt>
                <c:pt idx="52">
                  <c:v>0.32000000000000017</c:v>
                </c:pt>
                <c:pt idx="53">
                  <c:v>0.33000000000000018</c:v>
                </c:pt>
                <c:pt idx="54">
                  <c:v>0.34000000000000019</c:v>
                </c:pt>
                <c:pt idx="55">
                  <c:v>0.3500000000000002</c:v>
                </c:pt>
                <c:pt idx="56">
                  <c:v>0.36000000000000021</c:v>
                </c:pt>
                <c:pt idx="57">
                  <c:v>0.37000000000000022</c:v>
                </c:pt>
                <c:pt idx="58">
                  <c:v>0.38000000000000023</c:v>
                </c:pt>
                <c:pt idx="59">
                  <c:v>0.39000000000000024</c:v>
                </c:pt>
                <c:pt idx="60">
                  <c:v>0.40000000000000024</c:v>
                </c:pt>
                <c:pt idx="61">
                  <c:v>0.41000000000000025</c:v>
                </c:pt>
                <c:pt idx="62">
                  <c:v>0.42000000000000026</c:v>
                </c:pt>
                <c:pt idx="63">
                  <c:v>0.43000000000000027</c:v>
                </c:pt>
                <c:pt idx="64">
                  <c:v>0.44000000000000028</c:v>
                </c:pt>
                <c:pt idx="65">
                  <c:v>0.45000000000000029</c:v>
                </c:pt>
                <c:pt idx="66">
                  <c:v>0.4600000000000003</c:v>
                </c:pt>
                <c:pt idx="67">
                  <c:v>0.47000000000000031</c:v>
                </c:pt>
                <c:pt idx="68">
                  <c:v>0.48000000000000032</c:v>
                </c:pt>
                <c:pt idx="69">
                  <c:v>0.49000000000000032</c:v>
                </c:pt>
                <c:pt idx="70">
                  <c:v>0.50000000000000033</c:v>
                </c:pt>
                <c:pt idx="71">
                  <c:v>0.51000000000000034</c:v>
                </c:pt>
                <c:pt idx="72">
                  <c:v>0.52000000000000035</c:v>
                </c:pt>
                <c:pt idx="73">
                  <c:v>0.53000000000000036</c:v>
                </c:pt>
                <c:pt idx="74">
                  <c:v>0.54000000000000037</c:v>
                </c:pt>
                <c:pt idx="75">
                  <c:v>0.55000000000000038</c:v>
                </c:pt>
                <c:pt idx="76">
                  <c:v>0.56000000000000039</c:v>
                </c:pt>
                <c:pt idx="77">
                  <c:v>0.5700000000000004</c:v>
                </c:pt>
                <c:pt idx="78">
                  <c:v>0.5800000000000004</c:v>
                </c:pt>
                <c:pt idx="79">
                  <c:v>0.59000000000000041</c:v>
                </c:pt>
                <c:pt idx="80">
                  <c:v>0.60000000000000042</c:v>
                </c:pt>
                <c:pt idx="81">
                  <c:v>0.61000000000000043</c:v>
                </c:pt>
                <c:pt idx="82">
                  <c:v>0.62000000000000044</c:v>
                </c:pt>
                <c:pt idx="83">
                  <c:v>0.63000000000000045</c:v>
                </c:pt>
                <c:pt idx="84">
                  <c:v>0.64000000000000046</c:v>
                </c:pt>
                <c:pt idx="85">
                  <c:v>0.65000000000000047</c:v>
                </c:pt>
                <c:pt idx="86">
                  <c:v>0.66000000000000048</c:v>
                </c:pt>
                <c:pt idx="87">
                  <c:v>0.67000000000000048</c:v>
                </c:pt>
                <c:pt idx="88">
                  <c:v>0.68000000000000049</c:v>
                </c:pt>
                <c:pt idx="89">
                  <c:v>0.6900000000000005</c:v>
                </c:pt>
                <c:pt idx="90">
                  <c:v>0.70000000000000051</c:v>
                </c:pt>
                <c:pt idx="91">
                  <c:v>0.71000000000000052</c:v>
                </c:pt>
                <c:pt idx="92">
                  <c:v>0.72000000000000053</c:v>
                </c:pt>
                <c:pt idx="93">
                  <c:v>0.73000000000000054</c:v>
                </c:pt>
                <c:pt idx="94">
                  <c:v>0.74000000000000055</c:v>
                </c:pt>
                <c:pt idx="95">
                  <c:v>0.75000000000000056</c:v>
                </c:pt>
                <c:pt idx="96">
                  <c:v>0.76000000000000056</c:v>
                </c:pt>
                <c:pt idx="97">
                  <c:v>0.77000000000000057</c:v>
                </c:pt>
                <c:pt idx="98">
                  <c:v>0.78000000000000058</c:v>
                </c:pt>
                <c:pt idx="99">
                  <c:v>0.79000000000000059</c:v>
                </c:pt>
                <c:pt idx="100">
                  <c:v>0.8000000000000006</c:v>
                </c:pt>
                <c:pt idx="101">
                  <c:v>0.81000000000000061</c:v>
                </c:pt>
                <c:pt idx="102">
                  <c:v>0.82000000000000062</c:v>
                </c:pt>
                <c:pt idx="103">
                  <c:v>0.83000000000000063</c:v>
                </c:pt>
                <c:pt idx="104">
                  <c:v>0.84000000000000064</c:v>
                </c:pt>
                <c:pt idx="105">
                  <c:v>0.85000000000000064</c:v>
                </c:pt>
              </c:numCache>
            </c:numRef>
          </c:xVal>
          <c:yVal>
            <c:numRef>
              <c:f>Boltzmann!$C$2:$C$107</c:f>
              <c:numCache>
                <c:formatCode>General</c:formatCode>
                <c:ptCount val="106"/>
                <c:pt idx="0">
                  <c:v>2191.4258681754659</c:v>
                </c:pt>
                <c:pt idx="1">
                  <c:v>1491.7307584736279</c:v>
                </c:pt>
                <c:pt idx="2">
                  <c:v>1015.4396222533455</c:v>
                </c:pt>
                <c:pt idx="3">
                  <c:v>691.22234061666711</c:v>
                </c:pt>
                <c:pt idx="4">
                  <c:v>470.52361725587531</c:v>
                </c:pt>
                <c:pt idx="5">
                  <c:v>320.29125997004138</c:v>
                </c:pt>
                <c:pt idx="6">
                  <c:v>218.0262317362257</c:v>
                </c:pt>
                <c:pt idx="7">
                  <c:v>148.41315910257634</c:v>
                </c:pt>
                <c:pt idx="8">
                  <c:v>101.02667747546496</c:v>
                </c:pt>
                <c:pt idx="9">
                  <c:v>68.770111918966862</c:v>
                </c:pt>
                <c:pt idx="10">
                  <c:v>46.812667817327593</c:v>
                </c:pt>
                <c:pt idx="11">
                  <c:v>31.865963381849024</c:v>
                </c:pt>
                <c:pt idx="12">
                  <c:v>21.691556358543636</c:v>
                </c:pt>
                <c:pt idx="13">
                  <c:v>14.76571135219112</c:v>
                </c:pt>
                <c:pt idx="14">
                  <c:v>10.051202787500856</c:v>
                </c:pt>
                <c:pt idx="15">
                  <c:v>6.8419783555144029</c:v>
                </c:pt>
                <c:pt idx="16">
                  <c:v>4.6574194956589006</c:v>
                </c:pt>
                <c:pt idx="17">
                  <c:v>3.1703631948880622</c:v>
                </c:pt>
                <c:pt idx="18">
                  <c:v>2.1581055339484432</c:v>
                </c:pt>
                <c:pt idx="19">
                  <c:v>1.4690491938490149</c:v>
                </c:pt>
                <c:pt idx="20">
                  <c:v>0.99999999999999878</c:v>
                </c:pt>
                <c:pt idx="21">
                  <c:v>0.68071239832338459</c:v>
                </c:pt>
                <c:pt idx="22">
                  <c:v>0.46336936923117472</c:v>
                </c:pt>
                <c:pt idx="23">
                  <c:v>0.3154212746389472</c:v>
                </c:pt>
                <c:pt idx="24">
                  <c:v>0.21471117234169695</c:v>
                </c:pt>
                <c:pt idx="25">
                  <c:v>0.14615655707154224</c:v>
                </c:pt>
                <c:pt idx="26">
                  <c:v>9.9490580494858274E-2</c:v>
                </c:pt>
                <c:pt idx="27">
                  <c:v>6.7724471659240809E-2</c:v>
                </c:pt>
                <c:pt idx="28">
                  <c:v>4.6100887528345978E-2</c:v>
                </c:pt>
                <c:pt idx="29">
                  <c:v>3.1381445714257036E-2</c:v>
                </c:pt>
                <c:pt idx="30">
                  <c:v>2.1361739175007034E-2</c:v>
                </c:pt>
                <c:pt idx="31">
                  <c:v>1.4541200706177655E-2</c:v>
                </c:pt>
                <c:pt idx="32">
                  <c:v>9.8983756072039009E-3</c:v>
                </c:pt>
                <c:pt idx="33">
                  <c:v>6.737946999085467E-3</c:v>
                </c:pt>
                <c:pt idx="34">
                  <c:v>4.586604061523324E-3</c:v>
                </c:pt>
                <c:pt idx="35">
                  <c:v>3.1221582508793207E-3</c:v>
                </c:pt>
                <c:pt idx="36">
                  <c:v>2.1252918309012077E-3</c:v>
                </c:pt>
                <c:pt idx="37">
                  <c:v>1.4467124993498594E-3</c:v>
                </c:pt>
                <c:pt idx="38">
                  <c:v>9.8479513511686139E-4</c:v>
                </c:pt>
                <c:pt idx="39">
                  <c:v>6.703622582826009E-4</c:v>
                </c:pt>
                <c:pt idx="40">
                  <c:v>4.563239005810298E-4</c:v>
                </c:pt>
                <c:pt idx="41">
                  <c:v>3.1062533677679474E-4</c:v>
                </c:pt>
                <c:pt idx="42">
                  <c:v>2.1144651797734115E-4</c:v>
                </c:pt>
                <c:pt idx="43">
                  <c:v>1.4393426636948465E-4</c:v>
                </c:pt>
                <c:pt idx="44">
                  <c:v>9.797783966128885E-5</c:v>
                </c:pt>
                <c:pt idx="45">
                  <c:v>6.6694730218380021E-5</c:v>
                </c:pt>
                <c:pt idx="46">
                  <c:v>4.539992976248461E-5</c:v>
                </c:pt>
                <c:pt idx="47">
                  <c:v>3.0904295072334128E-5</c:v>
                </c:pt>
                <c:pt idx="48">
                  <c:v>2.1036936817182138E-5</c:v>
                </c:pt>
                <c:pt idx="49">
                  <c:v>1.4320103714201574E-5</c:v>
                </c:pt>
                <c:pt idx="50">
                  <c:v>9.7478721435337686E-6</c:v>
                </c:pt>
                <c:pt idx="51">
                  <c:v>6.6354974253745882E-6</c:v>
                </c:pt>
                <c:pt idx="52">
                  <c:v>4.5168653664953828E-6</c:v>
                </c:pt>
                <c:pt idx="53">
                  <c:v>3.0746862565309081E-6</c:v>
                </c:pt>
                <c:pt idx="54">
                  <c:v>2.0929770557751055E-6</c:v>
                </c:pt>
                <c:pt idx="55">
                  <c:v>1.4247154312724895E-6</c:v>
                </c:pt>
                <c:pt idx="56">
                  <c:v>9.6982145814983222E-7</c:v>
                </c:pt>
                <c:pt idx="57">
                  <c:v>6.6016949072265475E-7</c:v>
                </c:pt>
                <c:pt idx="58">
                  <c:v>4.4938555732974607E-7</c:v>
                </c:pt>
                <c:pt idx="59">
                  <c:v>3.0590232050182309E-7</c:v>
                </c:pt>
                <c:pt idx="60">
                  <c:v>2.0823150224148481E-7</c:v>
                </c:pt>
                <c:pt idx="61">
                  <c:v>1.4174576529728246E-7</c:v>
                </c:pt>
                <c:pt idx="62">
                  <c:v>9.6488099847696795E-8</c:v>
                </c:pt>
                <c:pt idx="63">
                  <c:v>6.5680645856991818E-8</c:v>
                </c:pt>
                <c:pt idx="64">
                  <c:v>4.4709629964741892E-8</c:v>
                </c:pt>
                <c:pt idx="65">
                  <c:v>3.0434399441450482E-8</c:v>
                </c:pt>
                <c:pt idx="66">
                  <c:v>2.0717073035321687E-8</c:v>
                </c:pt>
                <c:pt idx="67">
                  <c:v>1.4102368472114533E-8</c:v>
                </c:pt>
                <c:pt idx="68">
                  <c:v>9.5996570646931933E-9</c:v>
                </c:pt>
                <c:pt idx="69">
                  <c:v>6.5346055835893193E-9</c:v>
                </c:pt>
                <c:pt idx="70">
                  <c:v>4.4481870389024767E-9</c:v>
                </c:pt>
                <c:pt idx="71">
                  <c:v>3.0279360674422966E-9</c:v>
                </c:pt>
                <c:pt idx="72">
                  <c:v>2.0611536224385285E-9</c:v>
                </c:pt>
                <c:pt idx="73">
                  <c:v>1.4030528256430613E-9</c:v>
                </c:pt>
                <c:pt idx="74">
                  <c:v>9.5507545391789214E-10</c:v>
                </c:pt>
                <c:pt idx="75">
                  <c:v>6.5013170281624293E-10</c:v>
                </c:pt>
                <c:pt idx="76">
                  <c:v>4.4255271065011181E-10</c:v>
                </c:pt>
                <c:pt idx="77">
                  <c:v>3.0125111705115322E-10</c:v>
                </c:pt>
                <c:pt idx="78">
                  <c:v>2.0506537038548896E-10</c:v>
                </c:pt>
                <c:pt idx="79">
                  <c:v>1.3959054008817971E-10</c:v>
                </c:pt>
                <c:pt idx="80">
                  <c:v>9.502101132668129E-11</c:v>
                </c:pt>
                <c:pt idx="81">
                  <c:v>6.4681980511298879E-11</c:v>
                </c:pt>
                <c:pt idx="82">
                  <c:v>4.4029826082152637E-11</c:v>
                </c:pt>
                <c:pt idx="83">
                  <c:v>2.9971648510143709E-11</c:v>
                </c:pt>
                <c:pt idx="84">
                  <c:v>2.04020727390454E-11</c:v>
                </c:pt>
                <c:pt idx="85">
                  <c:v>1.3887943864963774E-11</c:v>
                </c:pt>
                <c:pt idx="86">
                  <c:v>9.4536955761000164E-12</c:v>
                </c:pt>
                <c:pt idx="87">
                  <c:v>6.4352477886262294E-12</c:v>
                </c:pt>
                <c:pt idx="88">
                  <c:v>4.3805529560010132E-12</c:v>
                </c:pt>
                <c:pt idx="89">
                  <c:v>2.9818967086620493E-12</c:v>
                </c:pt>
                <c:pt idx="90">
                  <c:v>2.0298140601059484E-12</c:v>
                </c:pt>
                <c:pt idx="91">
                  <c:v>1.3817195970052504E-12</c:v>
                </c:pt>
                <c:pt idx="92">
                  <c:v>9.4055366068786352E-13</c:v>
                </c:pt>
                <c:pt idx="93">
                  <c:v>6.4024653811867611E-13</c:v>
                </c:pt>
                <c:pt idx="94">
                  <c:v>4.3582375648100781E-13</c:v>
                </c:pt>
                <c:pt idx="95">
                  <c:v>2.9667063452049432E-13</c:v>
                </c:pt>
                <c:pt idx="96">
                  <c:v>2.0194737913656577E-13</c:v>
                </c:pt>
                <c:pt idx="97">
                  <c:v>1.3746808478717389E-13</c:v>
                </c:pt>
                <c:pt idx="98">
                  <c:v>9.3576229688399413E-14</c:v>
                </c:pt>
                <c:pt idx="99">
                  <c:v>6.3698499737250439E-14</c:v>
                </c:pt>
                <c:pt idx="100">
                  <c:v>4.3360358525745182E-14</c:v>
                </c:pt>
                <c:pt idx="101">
                  <c:v>2.9515933644221898E-14</c:v>
                </c:pt>
                <c:pt idx="102">
                  <c:v>2.0091861979712143E-14</c:v>
                </c:pt>
                <c:pt idx="103">
                  <c:v>1.3676779554992313E-14</c:v>
                </c:pt>
                <c:pt idx="104">
                  <c:v>9.3099534122190412E-15</c:v>
                </c:pt>
                <c:pt idx="105">
                  <c:v>6.3374007155105956E-15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AA-4C9F-ACA9-23C340706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373327"/>
        <c:axId val="1"/>
      </c:scatterChart>
      <c:valAx>
        <c:axId val="2112373327"/>
        <c:scaling>
          <c:orientation val="minMax"/>
          <c:max val="0.2"/>
          <c:min val="-0.1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2373327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171063773400995"/>
          <c:y val="0.30563042689975034"/>
          <c:w val="0.16914513492639016"/>
          <c:h val="9.91958403095681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190595510005853E-2"/>
          <c:y val="7.8261091092309484E-2"/>
          <c:w val="0.8533195039185375"/>
          <c:h val="0.79130658771112916"/>
        </c:manualLayout>
      </c:layout>
      <c:scatterChart>
        <c:scatterStyle val="lineMarker"/>
        <c:varyColors val="0"/>
        <c:ser>
          <c:idx val="0"/>
          <c:order val="0"/>
          <c:tx>
            <c:strRef>
              <c:f>EF!$B$1</c:f>
              <c:strCache>
                <c:ptCount val="1"/>
                <c:pt idx="0">
                  <c:v>Dc(E)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EF!$A$2:$A$223</c:f>
              <c:numCache>
                <c:formatCode>General</c:formatCode>
                <c:ptCount val="222"/>
                <c:pt idx="0">
                  <c:v>-1.5</c:v>
                </c:pt>
                <c:pt idx="1">
                  <c:v>-1.49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-1.45</c:v>
                </c:pt>
                <c:pt idx="6">
                  <c:v>-1.44</c:v>
                </c:pt>
                <c:pt idx="7">
                  <c:v>-1.43</c:v>
                </c:pt>
                <c:pt idx="8">
                  <c:v>-1.42</c:v>
                </c:pt>
                <c:pt idx="9">
                  <c:v>-1.41</c:v>
                </c:pt>
                <c:pt idx="10">
                  <c:v>-1.4</c:v>
                </c:pt>
                <c:pt idx="11">
                  <c:v>-1.39</c:v>
                </c:pt>
                <c:pt idx="12">
                  <c:v>-1.38</c:v>
                </c:pt>
                <c:pt idx="13">
                  <c:v>-1.3699999999999999</c:v>
                </c:pt>
                <c:pt idx="14">
                  <c:v>-1.3599999999999999</c:v>
                </c:pt>
                <c:pt idx="15">
                  <c:v>-1.3499999999999999</c:v>
                </c:pt>
                <c:pt idx="16">
                  <c:v>-1.3399999999999999</c:v>
                </c:pt>
                <c:pt idx="17">
                  <c:v>-1.3299999999999998</c:v>
                </c:pt>
                <c:pt idx="18">
                  <c:v>-1.3199999999999998</c:v>
                </c:pt>
                <c:pt idx="19">
                  <c:v>-1.3099999999999998</c:v>
                </c:pt>
                <c:pt idx="20">
                  <c:v>-1.2999999999999998</c:v>
                </c:pt>
                <c:pt idx="21">
                  <c:v>-1.2899999999999998</c:v>
                </c:pt>
                <c:pt idx="22">
                  <c:v>-1.2799999999999998</c:v>
                </c:pt>
                <c:pt idx="23">
                  <c:v>-1.2699999999999998</c:v>
                </c:pt>
                <c:pt idx="24">
                  <c:v>-1.2599999999999998</c:v>
                </c:pt>
                <c:pt idx="25">
                  <c:v>-1.2499999999999998</c:v>
                </c:pt>
                <c:pt idx="26">
                  <c:v>-1.2399999999999998</c:v>
                </c:pt>
                <c:pt idx="27">
                  <c:v>-1.2299999999999998</c:v>
                </c:pt>
                <c:pt idx="28">
                  <c:v>-1.2199999999999998</c:v>
                </c:pt>
                <c:pt idx="29">
                  <c:v>-1.2099999999999997</c:v>
                </c:pt>
                <c:pt idx="30">
                  <c:v>-1.1999999999999997</c:v>
                </c:pt>
                <c:pt idx="31">
                  <c:v>-1.1899999999999997</c:v>
                </c:pt>
                <c:pt idx="32">
                  <c:v>-1.1799999999999997</c:v>
                </c:pt>
                <c:pt idx="33">
                  <c:v>-1.1699999999999997</c:v>
                </c:pt>
                <c:pt idx="34">
                  <c:v>-1.1599999999999997</c:v>
                </c:pt>
                <c:pt idx="35">
                  <c:v>-1.1499999999999997</c:v>
                </c:pt>
                <c:pt idx="36">
                  <c:v>-1.1399999999999997</c:v>
                </c:pt>
                <c:pt idx="37">
                  <c:v>-1.1299999999999997</c:v>
                </c:pt>
                <c:pt idx="38">
                  <c:v>-1.1199999999999997</c:v>
                </c:pt>
                <c:pt idx="39">
                  <c:v>-1.1099999999999997</c:v>
                </c:pt>
                <c:pt idx="40">
                  <c:v>-1.0999999999999996</c:v>
                </c:pt>
                <c:pt idx="41">
                  <c:v>-1.0899999999999996</c:v>
                </c:pt>
                <c:pt idx="42">
                  <c:v>-1.0799999999999996</c:v>
                </c:pt>
                <c:pt idx="43">
                  <c:v>-1.0699999999999996</c:v>
                </c:pt>
                <c:pt idx="44">
                  <c:v>-1.0599999999999996</c:v>
                </c:pt>
                <c:pt idx="45">
                  <c:v>-1.0499999999999996</c:v>
                </c:pt>
                <c:pt idx="46">
                  <c:v>-1.0399999999999996</c:v>
                </c:pt>
                <c:pt idx="47">
                  <c:v>-1.0299999999999996</c:v>
                </c:pt>
                <c:pt idx="48">
                  <c:v>-1.0199999999999996</c:v>
                </c:pt>
                <c:pt idx="49">
                  <c:v>-1.0099999999999996</c:v>
                </c:pt>
                <c:pt idx="50">
                  <c:v>-0.99999999999999956</c:v>
                </c:pt>
                <c:pt idx="51">
                  <c:v>-0.98999999999999955</c:v>
                </c:pt>
                <c:pt idx="52">
                  <c:v>-0.97999999999999954</c:v>
                </c:pt>
                <c:pt idx="53">
                  <c:v>-0.96999999999999953</c:v>
                </c:pt>
                <c:pt idx="54">
                  <c:v>-0.95999999999999952</c:v>
                </c:pt>
                <c:pt idx="55">
                  <c:v>-0.94999999999999951</c:v>
                </c:pt>
                <c:pt idx="56">
                  <c:v>-0.9399999999999995</c:v>
                </c:pt>
                <c:pt idx="57">
                  <c:v>-0.92999999999999949</c:v>
                </c:pt>
                <c:pt idx="58">
                  <c:v>-0.91999999999999948</c:v>
                </c:pt>
                <c:pt idx="59">
                  <c:v>-0.90999999999999948</c:v>
                </c:pt>
                <c:pt idx="60">
                  <c:v>-0.89999999999999947</c:v>
                </c:pt>
                <c:pt idx="61">
                  <c:v>-0.88999999999999946</c:v>
                </c:pt>
                <c:pt idx="62">
                  <c:v>-0.87999999999999945</c:v>
                </c:pt>
                <c:pt idx="63">
                  <c:v>-0.86999999999999944</c:v>
                </c:pt>
                <c:pt idx="64">
                  <c:v>-0.85999999999999943</c:v>
                </c:pt>
                <c:pt idx="65">
                  <c:v>-0.84999999999999942</c:v>
                </c:pt>
                <c:pt idx="66">
                  <c:v>-0.83999999999999941</c:v>
                </c:pt>
                <c:pt idx="67">
                  <c:v>-0.8299999999999994</c:v>
                </c:pt>
                <c:pt idx="68">
                  <c:v>-0.8199999999999994</c:v>
                </c:pt>
                <c:pt idx="69">
                  <c:v>-0.80999999999999939</c:v>
                </c:pt>
                <c:pt idx="70">
                  <c:v>-0.79999999999999938</c:v>
                </c:pt>
                <c:pt idx="71">
                  <c:v>-0.78999999999999937</c:v>
                </c:pt>
                <c:pt idx="72">
                  <c:v>-0.77999999999999936</c:v>
                </c:pt>
                <c:pt idx="73">
                  <c:v>-0.76999999999999935</c:v>
                </c:pt>
                <c:pt idx="74">
                  <c:v>-0.75999999999999934</c:v>
                </c:pt>
                <c:pt idx="75">
                  <c:v>-0.74999999999999933</c:v>
                </c:pt>
                <c:pt idx="76">
                  <c:v>-0.73999999999999932</c:v>
                </c:pt>
                <c:pt idx="77">
                  <c:v>-0.72999999999999932</c:v>
                </c:pt>
                <c:pt idx="78">
                  <c:v>-0.71999999999999931</c:v>
                </c:pt>
                <c:pt idx="79">
                  <c:v>-0.7099999999999993</c:v>
                </c:pt>
                <c:pt idx="80">
                  <c:v>-0.69999999999999929</c:v>
                </c:pt>
                <c:pt idx="81">
                  <c:v>-0.68999999999999928</c:v>
                </c:pt>
                <c:pt idx="82">
                  <c:v>-0.67999999999999927</c:v>
                </c:pt>
                <c:pt idx="83">
                  <c:v>-0.66999999999999926</c:v>
                </c:pt>
                <c:pt idx="84">
                  <c:v>-0.65999999999999925</c:v>
                </c:pt>
                <c:pt idx="85">
                  <c:v>-0.64999999999999925</c:v>
                </c:pt>
                <c:pt idx="86">
                  <c:v>-0.63999999999999924</c:v>
                </c:pt>
                <c:pt idx="87">
                  <c:v>-0.62999999999999923</c:v>
                </c:pt>
                <c:pt idx="88">
                  <c:v>-0.61999999999999922</c:v>
                </c:pt>
                <c:pt idx="89">
                  <c:v>-0.60999999999999921</c:v>
                </c:pt>
                <c:pt idx="90">
                  <c:v>-0.5999999999999992</c:v>
                </c:pt>
                <c:pt idx="91">
                  <c:v>-0.58999999999999919</c:v>
                </c:pt>
                <c:pt idx="92">
                  <c:v>-0.57999999999999918</c:v>
                </c:pt>
                <c:pt idx="93">
                  <c:v>-0.56999999999999917</c:v>
                </c:pt>
                <c:pt idx="94">
                  <c:v>-0.55999999999999917</c:v>
                </c:pt>
                <c:pt idx="95">
                  <c:v>-0.54999999999999916</c:v>
                </c:pt>
                <c:pt idx="96">
                  <c:v>-0.53999999999999915</c:v>
                </c:pt>
                <c:pt idx="97">
                  <c:v>-0.52999999999999914</c:v>
                </c:pt>
                <c:pt idx="98">
                  <c:v>-0.51999999999999913</c:v>
                </c:pt>
                <c:pt idx="99">
                  <c:v>-0.50999999999999912</c:v>
                </c:pt>
                <c:pt idx="100">
                  <c:v>-0.49999999999999911</c:v>
                </c:pt>
                <c:pt idx="101">
                  <c:v>-0.4899999999999991</c:v>
                </c:pt>
                <c:pt idx="102">
                  <c:v>-0.47999999999999909</c:v>
                </c:pt>
                <c:pt idx="103">
                  <c:v>-0.46999999999999909</c:v>
                </c:pt>
                <c:pt idx="104">
                  <c:v>-0.45999999999999908</c:v>
                </c:pt>
                <c:pt idx="105">
                  <c:v>-0.44999999999999907</c:v>
                </c:pt>
                <c:pt idx="106">
                  <c:v>-0.43999999999999906</c:v>
                </c:pt>
                <c:pt idx="107">
                  <c:v>-0.42999999999999905</c:v>
                </c:pt>
                <c:pt idx="108">
                  <c:v>-0.41999999999999904</c:v>
                </c:pt>
                <c:pt idx="109">
                  <c:v>-0.40999999999999903</c:v>
                </c:pt>
                <c:pt idx="110">
                  <c:v>-0.39999999999999902</c:v>
                </c:pt>
                <c:pt idx="111">
                  <c:v>-0.38999999999999901</c:v>
                </c:pt>
                <c:pt idx="112">
                  <c:v>-0.37999999999999901</c:v>
                </c:pt>
                <c:pt idx="113">
                  <c:v>-0.369999999999999</c:v>
                </c:pt>
                <c:pt idx="114">
                  <c:v>-0.35999999999999899</c:v>
                </c:pt>
                <c:pt idx="115">
                  <c:v>-0.34999999999999898</c:v>
                </c:pt>
                <c:pt idx="116">
                  <c:v>-0.33999999999999897</c:v>
                </c:pt>
                <c:pt idx="117">
                  <c:v>-0.32999999999999896</c:v>
                </c:pt>
                <c:pt idx="118">
                  <c:v>-0.31999999999999895</c:v>
                </c:pt>
                <c:pt idx="119">
                  <c:v>-0.30999999999999894</c:v>
                </c:pt>
                <c:pt idx="120">
                  <c:v>-0.29999999999999893</c:v>
                </c:pt>
                <c:pt idx="121">
                  <c:v>-0.28999999999999893</c:v>
                </c:pt>
                <c:pt idx="122">
                  <c:v>-0.27999999999999892</c:v>
                </c:pt>
                <c:pt idx="123">
                  <c:v>-0.26999999999999891</c:v>
                </c:pt>
                <c:pt idx="124">
                  <c:v>-0.2599999999999989</c:v>
                </c:pt>
                <c:pt idx="125">
                  <c:v>-0.24999999999999889</c:v>
                </c:pt>
                <c:pt idx="126">
                  <c:v>-0.23999999999999888</c:v>
                </c:pt>
                <c:pt idx="127">
                  <c:v>-0.22999999999999887</c:v>
                </c:pt>
                <c:pt idx="128">
                  <c:v>-0.21999999999999886</c:v>
                </c:pt>
                <c:pt idx="129">
                  <c:v>-0.20999999999999885</c:v>
                </c:pt>
                <c:pt idx="130">
                  <c:v>-0.19999999999999885</c:v>
                </c:pt>
                <c:pt idx="131">
                  <c:v>-0.18999999999999884</c:v>
                </c:pt>
                <c:pt idx="132">
                  <c:v>-0.17999999999999883</c:v>
                </c:pt>
                <c:pt idx="133">
                  <c:v>-0.16999999999999882</c:v>
                </c:pt>
                <c:pt idx="134">
                  <c:v>-0.15999999999999881</c:v>
                </c:pt>
                <c:pt idx="135">
                  <c:v>-0.1499999999999988</c:v>
                </c:pt>
                <c:pt idx="136">
                  <c:v>-0.13999999999999879</c:v>
                </c:pt>
                <c:pt idx="137">
                  <c:v>-0.12999999999999878</c:v>
                </c:pt>
                <c:pt idx="138">
                  <c:v>-0.11999999999999879</c:v>
                </c:pt>
                <c:pt idx="139">
                  <c:v>-0.10999999999999879</c:v>
                </c:pt>
                <c:pt idx="140">
                  <c:v>-9.9999999999998798E-2</c:v>
                </c:pt>
                <c:pt idx="141">
                  <c:v>-8.9999999999998803E-2</c:v>
                </c:pt>
                <c:pt idx="142">
                  <c:v>-7.9999999999998808E-2</c:v>
                </c:pt>
                <c:pt idx="143">
                  <c:v>-6.9999999999998813E-2</c:v>
                </c:pt>
                <c:pt idx="144">
                  <c:v>-5.9999999999998811E-2</c:v>
                </c:pt>
                <c:pt idx="145">
                  <c:v>-4.9999999999998809E-2</c:v>
                </c:pt>
                <c:pt idx="146">
                  <c:v>-3.9999999999998807E-2</c:v>
                </c:pt>
                <c:pt idx="147">
                  <c:v>-2.9999999999998805E-2</c:v>
                </c:pt>
                <c:pt idx="148">
                  <c:v>-1.9999999999998803E-2</c:v>
                </c:pt>
                <c:pt idx="149">
                  <c:v>-9.9999999999988032E-3</c:v>
                </c:pt>
                <c:pt idx="150">
                  <c:v>1.1969591984239969E-15</c:v>
                </c:pt>
                <c:pt idx="151">
                  <c:v>1.0000000000001197E-2</c:v>
                </c:pt>
                <c:pt idx="152">
                  <c:v>2.0000000000001197E-2</c:v>
                </c:pt>
                <c:pt idx="153">
                  <c:v>3.0000000000001199E-2</c:v>
                </c:pt>
                <c:pt idx="154">
                  <c:v>4.0000000000001201E-2</c:v>
                </c:pt>
                <c:pt idx="155">
                  <c:v>5.0000000000001203E-2</c:v>
                </c:pt>
                <c:pt idx="156">
                  <c:v>6.0000000000001205E-2</c:v>
                </c:pt>
                <c:pt idx="157">
                  <c:v>7.00000000000012E-2</c:v>
                </c:pt>
                <c:pt idx="158">
                  <c:v>8.0000000000001195E-2</c:v>
                </c:pt>
                <c:pt idx="159">
                  <c:v>9.000000000000119E-2</c:v>
                </c:pt>
                <c:pt idx="160">
                  <c:v>0.10000000000000119</c:v>
                </c:pt>
                <c:pt idx="161">
                  <c:v>0.11000000000000118</c:v>
                </c:pt>
                <c:pt idx="162">
                  <c:v>0.12000000000000118</c:v>
                </c:pt>
                <c:pt idx="163">
                  <c:v>0.13000000000000117</c:v>
                </c:pt>
                <c:pt idx="164">
                  <c:v>0.14000000000000118</c:v>
                </c:pt>
                <c:pt idx="165">
                  <c:v>0.15000000000000119</c:v>
                </c:pt>
                <c:pt idx="166">
                  <c:v>0.1600000000000012</c:v>
                </c:pt>
                <c:pt idx="167">
                  <c:v>0.17000000000000121</c:v>
                </c:pt>
                <c:pt idx="168">
                  <c:v>0.18000000000000121</c:v>
                </c:pt>
                <c:pt idx="169">
                  <c:v>0.19000000000000122</c:v>
                </c:pt>
                <c:pt idx="170">
                  <c:v>0.20000000000000123</c:v>
                </c:pt>
                <c:pt idx="171">
                  <c:v>0.21000000000000124</c:v>
                </c:pt>
                <c:pt idx="172">
                  <c:v>0.22000000000000125</c:v>
                </c:pt>
                <c:pt idx="173">
                  <c:v>0.23000000000000126</c:v>
                </c:pt>
                <c:pt idx="174">
                  <c:v>0.24000000000000127</c:v>
                </c:pt>
                <c:pt idx="175">
                  <c:v>0.25000000000000128</c:v>
                </c:pt>
                <c:pt idx="176">
                  <c:v>0.26000000000000129</c:v>
                </c:pt>
                <c:pt idx="177">
                  <c:v>0.27000000000000129</c:v>
                </c:pt>
                <c:pt idx="178">
                  <c:v>0.2800000000000013</c:v>
                </c:pt>
                <c:pt idx="179">
                  <c:v>0.29000000000000131</c:v>
                </c:pt>
                <c:pt idx="180">
                  <c:v>0.30000000000000132</c:v>
                </c:pt>
                <c:pt idx="181">
                  <c:v>0.31000000000000133</c:v>
                </c:pt>
                <c:pt idx="182">
                  <c:v>0.32000000000000134</c:v>
                </c:pt>
                <c:pt idx="183">
                  <c:v>0.33000000000000135</c:v>
                </c:pt>
                <c:pt idx="184">
                  <c:v>0.34000000000000136</c:v>
                </c:pt>
                <c:pt idx="185">
                  <c:v>0.35000000000000137</c:v>
                </c:pt>
                <c:pt idx="186">
                  <c:v>0.36000000000000137</c:v>
                </c:pt>
                <c:pt idx="187">
                  <c:v>0.37000000000000138</c:v>
                </c:pt>
                <c:pt idx="188">
                  <c:v>0.38000000000000139</c:v>
                </c:pt>
                <c:pt idx="189">
                  <c:v>0.3900000000000014</c:v>
                </c:pt>
                <c:pt idx="190">
                  <c:v>0.40000000000000141</c:v>
                </c:pt>
                <c:pt idx="191">
                  <c:v>0.41000000000000142</c:v>
                </c:pt>
                <c:pt idx="192">
                  <c:v>0.42000000000000143</c:v>
                </c:pt>
                <c:pt idx="193">
                  <c:v>0.43000000000000144</c:v>
                </c:pt>
                <c:pt idx="194">
                  <c:v>0.44000000000000145</c:v>
                </c:pt>
                <c:pt idx="195">
                  <c:v>0.45000000000000145</c:v>
                </c:pt>
                <c:pt idx="196">
                  <c:v>0.46000000000000146</c:v>
                </c:pt>
                <c:pt idx="197">
                  <c:v>0.47000000000000147</c:v>
                </c:pt>
                <c:pt idx="198">
                  <c:v>0.48000000000000148</c:v>
                </c:pt>
                <c:pt idx="199">
                  <c:v>0.49000000000000149</c:v>
                </c:pt>
                <c:pt idx="200">
                  <c:v>0.50000000000000144</c:v>
                </c:pt>
                <c:pt idx="201">
                  <c:v>0.51000000000000145</c:v>
                </c:pt>
                <c:pt idx="202">
                  <c:v>0.52000000000000146</c:v>
                </c:pt>
                <c:pt idx="203">
                  <c:v>0.53000000000000147</c:v>
                </c:pt>
                <c:pt idx="204">
                  <c:v>0.54000000000000148</c:v>
                </c:pt>
                <c:pt idx="205">
                  <c:v>0.55000000000000149</c:v>
                </c:pt>
                <c:pt idx="206">
                  <c:v>0.5600000000000015</c:v>
                </c:pt>
                <c:pt idx="207">
                  <c:v>0.57000000000000151</c:v>
                </c:pt>
                <c:pt idx="208">
                  <c:v>0.58000000000000151</c:v>
                </c:pt>
                <c:pt idx="209">
                  <c:v>0.59000000000000152</c:v>
                </c:pt>
                <c:pt idx="210">
                  <c:v>0.60000000000000153</c:v>
                </c:pt>
                <c:pt idx="211">
                  <c:v>0.61000000000000154</c:v>
                </c:pt>
                <c:pt idx="212">
                  <c:v>0.62000000000000155</c:v>
                </c:pt>
                <c:pt idx="213">
                  <c:v>0.63000000000000156</c:v>
                </c:pt>
                <c:pt idx="214">
                  <c:v>0.64000000000000157</c:v>
                </c:pt>
                <c:pt idx="215">
                  <c:v>0.65000000000000158</c:v>
                </c:pt>
                <c:pt idx="216">
                  <c:v>0.66000000000000159</c:v>
                </c:pt>
                <c:pt idx="217">
                  <c:v>0.67000000000000159</c:v>
                </c:pt>
                <c:pt idx="218">
                  <c:v>0.6800000000000016</c:v>
                </c:pt>
                <c:pt idx="219">
                  <c:v>0.69000000000000161</c:v>
                </c:pt>
                <c:pt idx="220">
                  <c:v>0.70000000000000162</c:v>
                </c:pt>
                <c:pt idx="221">
                  <c:v>0.71000000000000163</c:v>
                </c:pt>
              </c:numCache>
            </c:numRef>
          </c:xVal>
          <c:yVal>
            <c:numRef>
              <c:f>EF!$B$2:$B$223</c:f>
              <c:numCache>
                <c:formatCode>General</c:formatCode>
                <c:ptCount val="2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48781908351219.188</c:v>
                </c:pt>
                <c:pt idx="151">
                  <c:v>1.4100000000000844E+20</c:v>
                </c:pt>
                <c:pt idx="152">
                  <c:v>1.994041122946124E+20</c:v>
                </c:pt>
                <c:pt idx="153">
                  <c:v>2.4421916386721658E+20</c:v>
                </c:pt>
                <c:pt idx="154">
                  <c:v>2.8200000000000423E+20</c:v>
                </c:pt>
                <c:pt idx="155">
                  <c:v>3.1528558482747412E+20</c:v>
                </c:pt>
                <c:pt idx="156">
                  <c:v>3.4537805373243156E+20</c:v>
                </c:pt>
                <c:pt idx="157">
                  <c:v>3.7305093486011043E+20</c:v>
                </c:pt>
                <c:pt idx="158">
                  <c:v>3.9880822458921576E+20</c:v>
                </c:pt>
                <c:pt idx="159">
                  <c:v>4.2300000000000282E+20</c:v>
                </c:pt>
                <c:pt idx="160">
                  <c:v>4.4588115008374414E+20</c:v>
                </c:pt>
                <c:pt idx="161">
                  <c:v>4.6764409544011389E+20</c:v>
                </c:pt>
                <c:pt idx="162">
                  <c:v>4.8843832773442581E+20</c:v>
                </c:pt>
                <c:pt idx="163">
                  <c:v>5.0838272984042478E+20</c:v>
                </c:pt>
                <c:pt idx="164">
                  <c:v>5.2757369153512794E+20</c:v>
                </c:pt>
                <c:pt idx="165">
                  <c:v>5.4609065181524794E+20</c:v>
                </c:pt>
                <c:pt idx="166">
                  <c:v>5.6400000000000216E+20</c:v>
                </c:pt>
                <c:pt idx="167">
                  <c:v>5.8135789321209217E+20</c:v>
                </c:pt>
                <c:pt idx="168">
                  <c:v>5.9821233688382118E+20</c:v>
                </c:pt>
                <c:pt idx="169">
                  <c:v>6.1460475103923693E+20</c:v>
                </c:pt>
                <c:pt idx="170">
                  <c:v>6.305711696549426E+20</c:v>
                </c:pt>
                <c:pt idx="171">
                  <c:v>6.4614317298877543E+20</c:v>
                </c:pt>
                <c:pt idx="172">
                  <c:v>6.6134862213510542E+20</c:v>
                </c:pt>
                <c:pt idx="173">
                  <c:v>6.7621224478709527E+20</c:v>
                </c:pt>
                <c:pt idx="174">
                  <c:v>6.9075610746485801E+20</c:v>
                </c:pt>
                <c:pt idx="175">
                  <c:v>7.0500000000000184E+20</c:v>
                </c:pt>
                <c:pt idx="176">
                  <c:v>7.189617514165844E+20</c:v>
                </c:pt>
                <c:pt idx="177">
                  <c:v>7.3265749160163685E+20</c:v>
                </c:pt>
                <c:pt idx="178">
                  <c:v>7.4610186972021627E+20</c:v>
                </c:pt>
                <c:pt idx="179">
                  <c:v>7.5930823780596672E+20</c:v>
                </c:pt>
                <c:pt idx="180">
                  <c:v>7.7228880608228593E+20</c:v>
                </c:pt>
                <c:pt idx="181">
                  <c:v>7.8505477515903487E+20</c:v>
                </c:pt>
                <c:pt idx="182">
                  <c:v>7.9761644917842733E+20</c:v>
                </c:pt>
                <c:pt idx="183">
                  <c:v>8.0998333316186374E+20</c:v>
                </c:pt>
                <c:pt idx="184">
                  <c:v>8.2216421717318907E+20</c:v>
                </c:pt>
                <c:pt idx="185">
                  <c:v>8.3416724941704751E+20</c:v>
                </c:pt>
                <c:pt idx="186">
                  <c:v>8.460000000000017E+20</c:v>
                </c:pt>
                <c:pt idx="187">
                  <c:v>8.576695167720506E+20</c:v>
                </c:pt>
                <c:pt idx="188">
                  <c:v>8.691823744186273E+20</c:v>
                </c:pt>
                <c:pt idx="189">
                  <c:v>8.8054471777417573E+20</c:v>
                </c:pt>
                <c:pt idx="190">
                  <c:v>8.917623001674846E+20</c:v>
                </c:pt>
                <c:pt idx="191">
                  <c:v>9.0284051747803326E+20</c:v>
                </c:pt>
                <c:pt idx="192">
                  <c:v>9.1378443847550973E+20</c:v>
                </c:pt>
                <c:pt idx="193">
                  <c:v>9.2459883192658362E+20</c:v>
                </c:pt>
                <c:pt idx="194">
                  <c:v>9.3528819088022425E+20</c:v>
                </c:pt>
                <c:pt idx="195">
                  <c:v>9.4585675448241265E+20</c:v>
                </c:pt>
                <c:pt idx="196">
                  <c:v>9.5630852762066433E+20</c:v>
                </c:pt>
                <c:pt idx="197">
                  <c:v>9.6664729865654868E+20</c:v>
                </c:pt>
                <c:pt idx="198">
                  <c:v>9.7687665546884835E+20</c:v>
                </c:pt>
                <c:pt idx="199">
                  <c:v>9.8700000000000144E+20</c:v>
                </c:pt>
                <c:pt idx="200">
                  <c:v>9.9702056147303347E+20</c:v>
                </c:pt>
                <c:pt idx="201">
                  <c:v>1.0069414084245433E+21</c:v>
                </c:pt>
                <c:pt idx="202">
                  <c:v>1.0167654596808464E+21</c:v>
                </c:pt>
                <c:pt idx="203">
                  <c:v>1.0264954943885545E+21</c:v>
                </c:pt>
                <c:pt idx="204">
                  <c:v>1.0361341611972858E+21</c:v>
                </c:pt>
                <c:pt idx="205">
                  <c:v>1.04568398668049E+21</c:v>
                </c:pt>
                <c:pt idx="206">
                  <c:v>1.055147383070253E+21</c:v>
                </c:pt>
                <c:pt idx="207">
                  <c:v>1.064526655373177E+21</c:v>
                </c:pt>
                <c:pt idx="208">
                  <c:v>1.0738240079268124E+21</c:v>
                </c:pt>
                <c:pt idx="209">
                  <c:v>1.0830415504494752E+21</c:v>
                </c:pt>
                <c:pt idx="210">
                  <c:v>1.092181303630493E+21</c:v>
                </c:pt>
                <c:pt idx="211">
                  <c:v>1.1012452043028397E+21</c:v>
                </c:pt>
                <c:pt idx="212">
                  <c:v>1.1102351102356668E+21</c:v>
                </c:pt>
                <c:pt idx="213">
                  <c:v>1.1191528045803232E+21</c:v>
                </c:pt>
                <c:pt idx="214">
                  <c:v>1.1280000000000013E+21</c:v>
                </c:pt>
                <c:pt idx="215">
                  <c:v>1.1367783425100968E+21</c:v>
                </c:pt>
                <c:pt idx="216">
                  <c:v>1.1454894150536718E+21</c:v>
                </c:pt>
                <c:pt idx="217">
                  <c:v>1.1541347408340168E+21</c:v>
                </c:pt>
                <c:pt idx="218">
                  <c:v>1.1627157864241816E+21</c:v>
                </c:pt>
                <c:pt idx="219">
                  <c:v>1.17123396467145E+21</c:v>
                </c:pt>
                <c:pt idx="220">
                  <c:v>1.179690637413048E+21</c:v>
                </c:pt>
                <c:pt idx="221">
                  <c:v>1.1880871180178678E+21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68-4E90-B290-60ACC4041D66}"/>
            </c:ext>
          </c:extLst>
        </c:ser>
        <c:ser>
          <c:idx val="1"/>
          <c:order val="1"/>
          <c:tx>
            <c:strRef>
              <c:f>EF!$C$1</c:f>
              <c:strCache>
                <c:ptCount val="1"/>
                <c:pt idx="0">
                  <c:v>Dv(E)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EF!$A$2:$A$223</c:f>
              <c:numCache>
                <c:formatCode>General</c:formatCode>
                <c:ptCount val="222"/>
                <c:pt idx="0">
                  <c:v>-1.5</c:v>
                </c:pt>
                <c:pt idx="1">
                  <c:v>-1.49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-1.45</c:v>
                </c:pt>
                <c:pt idx="6">
                  <c:v>-1.44</c:v>
                </c:pt>
                <c:pt idx="7">
                  <c:v>-1.43</c:v>
                </c:pt>
                <c:pt idx="8">
                  <c:v>-1.42</c:v>
                </c:pt>
                <c:pt idx="9">
                  <c:v>-1.41</c:v>
                </c:pt>
                <c:pt idx="10">
                  <c:v>-1.4</c:v>
                </c:pt>
                <c:pt idx="11">
                  <c:v>-1.39</c:v>
                </c:pt>
                <c:pt idx="12">
                  <c:v>-1.38</c:v>
                </c:pt>
                <c:pt idx="13">
                  <c:v>-1.3699999999999999</c:v>
                </c:pt>
                <c:pt idx="14">
                  <c:v>-1.3599999999999999</c:v>
                </c:pt>
                <c:pt idx="15">
                  <c:v>-1.3499999999999999</c:v>
                </c:pt>
                <c:pt idx="16">
                  <c:v>-1.3399999999999999</c:v>
                </c:pt>
                <c:pt idx="17">
                  <c:v>-1.3299999999999998</c:v>
                </c:pt>
                <c:pt idx="18">
                  <c:v>-1.3199999999999998</c:v>
                </c:pt>
                <c:pt idx="19">
                  <c:v>-1.3099999999999998</c:v>
                </c:pt>
                <c:pt idx="20">
                  <c:v>-1.2999999999999998</c:v>
                </c:pt>
                <c:pt idx="21">
                  <c:v>-1.2899999999999998</c:v>
                </c:pt>
                <c:pt idx="22">
                  <c:v>-1.2799999999999998</c:v>
                </c:pt>
                <c:pt idx="23">
                  <c:v>-1.2699999999999998</c:v>
                </c:pt>
                <c:pt idx="24">
                  <c:v>-1.2599999999999998</c:v>
                </c:pt>
                <c:pt idx="25">
                  <c:v>-1.2499999999999998</c:v>
                </c:pt>
                <c:pt idx="26">
                  <c:v>-1.2399999999999998</c:v>
                </c:pt>
                <c:pt idx="27">
                  <c:v>-1.2299999999999998</c:v>
                </c:pt>
                <c:pt idx="28">
                  <c:v>-1.2199999999999998</c:v>
                </c:pt>
                <c:pt idx="29">
                  <c:v>-1.2099999999999997</c:v>
                </c:pt>
                <c:pt idx="30">
                  <c:v>-1.1999999999999997</c:v>
                </c:pt>
                <c:pt idx="31">
                  <c:v>-1.1899999999999997</c:v>
                </c:pt>
                <c:pt idx="32">
                  <c:v>-1.1799999999999997</c:v>
                </c:pt>
                <c:pt idx="33">
                  <c:v>-1.1699999999999997</c:v>
                </c:pt>
                <c:pt idx="34">
                  <c:v>-1.1599999999999997</c:v>
                </c:pt>
                <c:pt idx="35">
                  <c:v>-1.1499999999999997</c:v>
                </c:pt>
                <c:pt idx="36">
                  <c:v>-1.1399999999999997</c:v>
                </c:pt>
                <c:pt idx="37">
                  <c:v>-1.1299999999999997</c:v>
                </c:pt>
                <c:pt idx="38">
                  <c:v>-1.1199999999999997</c:v>
                </c:pt>
                <c:pt idx="39">
                  <c:v>-1.1099999999999997</c:v>
                </c:pt>
                <c:pt idx="40">
                  <c:v>-1.0999999999999996</c:v>
                </c:pt>
                <c:pt idx="41">
                  <c:v>-1.0899999999999996</c:v>
                </c:pt>
                <c:pt idx="42">
                  <c:v>-1.0799999999999996</c:v>
                </c:pt>
                <c:pt idx="43">
                  <c:v>-1.0699999999999996</c:v>
                </c:pt>
                <c:pt idx="44">
                  <c:v>-1.0599999999999996</c:v>
                </c:pt>
                <c:pt idx="45">
                  <c:v>-1.0499999999999996</c:v>
                </c:pt>
                <c:pt idx="46">
                  <c:v>-1.0399999999999996</c:v>
                </c:pt>
                <c:pt idx="47">
                  <c:v>-1.0299999999999996</c:v>
                </c:pt>
                <c:pt idx="48">
                  <c:v>-1.0199999999999996</c:v>
                </c:pt>
                <c:pt idx="49">
                  <c:v>-1.0099999999999996</c:v>
                </c:pt>
                <c:pt idx="50">
                  <c:v>-0.99999999999999956</c:v>
                </c:pt>
                <c:pt idx="51">
                  <c:v>-0.98999999999999955</c:v>
                </c:pt>
                <c:pt idx="52">
                  <c:v>-0.97999999999999954</c:v>
                </c:pt>
                <c:pt idx="53">
                  <c:v>-0.96999999999999953</c:v>
                </c:pt>
                <c:pt idx="54">
                  <c:v>-0.95999999999999952</c:v>
                </c:pt>
                <c:pt idx="55">
                  <c:v>-0.94999999999999951</c:v>
                </c:pt>
                <c:pt idx="56">
                  <c:v>-0.9399999999999995</c:v>
                </c:pt>
                <c:pt idx="57">
                  <c:v>-0.92999999999999949</c:v>
                </c:pt>
                <c:pt idx="58">
                  <c:v>-0.91999999999999948</c:v>
                </c:pt>
                <c:pt idx="59">
                  <c:v>-0.90999999999999948</c:v>
                </c:pt>
                <c:pt idx="60">
                  <c:v>-0.89999999999999947</c:v>
                </c:pt>
                <c:pt idx="61">
                  <c:v>-0.88999999999999946</c:v>
                </c:pt>
                <c:pt idx="62">
                  <c:v>-0.87999999999999945</c:v>
                </c:pt>
                <c:pt idx="63">
                  <c:v>-0.86999999999999944</c:v>
                </c:pt>
                <c:pt idx="64">
                  <c:v>-0.85999999999999943</c:v>
                </c:pt>
                <c:pt idx="65">
                  <c:v>-0.84999999999999942</c:v>
                </c:pt>
                <c:pt idx="66">
                  <c:v>-0.83999999999999941</c:v>
                </c:pt>
                <c:pt idx="67">
                  <c:v>-0.8299999999999994</c:v>
                </c:pt>
                <c:pt idx="68">
                  <c:v>-0.8199999999999994</c:v>
                </c:pt>
                <c:pt idx="69">
                  <c:v>-0.80999999999999939</c:v>
                </c:pt>
                <c:pt idx="70">
                  <c:v>-0.79999999999999938</c:v>
                </c:pt>
                <c:pt idx="71">
                  <c:v>-0.78999999999999937</c:v>
                </c:pt>
                <c:pt idx="72">
                  <c:v>-0.77999999999999936</c:v>
                </c:pt>
                <c:pt idx="73">
                  <c:v>-0.76999999999999935</c:v>
                </c:pt>
                <c:pt idx="74">
                  <c:v>-0.75999999999999934</c:v>
                </c:pt>
                <c:pt idx="75">
                  <c:v>-0.74999999999999933</c:v>
                </c:pt>
                <c:pt idx="76">
                  <c:v>-0.73999999999999932</c:v>
                </c:pt>
                <c:pt idx="77">
                  <c:v>-0.72999999999999932</c:v>
                </c:pt>
                <c:pt idx="78">
                  <c:v>-0.71999999999999931</c:v>
                </c:pt>
                <c:pt idx="79">
                  <c:v>-0.7099999999999993</c:v>
                </c:pt>
                <c:pt idx="80">
                  <c:v>-0.69999999999999929</c:v>
                </c:pt>
                <c:pt idx="81">
                  <c:v>-0.68999999999999928</c:v>
                </c:pt>
                <c:pt idx="82">
                  <c:v>-0.67999999999999927</c:v>
                </c:pt>
                <c:pt idx="83">
                  <c:v>-0.66999999999999926</c:v>
                </c:pt>
                <c:pt idx="84">
                  <c:v>-0.65999999999999925</c:v>
                </c:pt>
                <c:pt idx="85">
                  <c:v>-0.64999999999999925</c:v>
                </c:pt>
                <c:pt idx="86">
                  <c:v>-0.63999999999999924</c:v>
                </c:pt>
                <c:pt idx="87">
                  <c:v>-0.62999999999999923</c:v>
                </c:pt>
                <c:pt idx="88">
                  <c:v>-0.61999999999999922</c:v>
                </c:pt>
                <c:pt idx="89">
                  <c:v>-0.60999999999999921</c:v>
                </c:pt>
                <c:pt idx="90">
                  <c:v>-0.5999999999999992</c:v>
                </c:pt>
                <c:pt idx="91">
                  <c:v>-0.58999999999999919</c:v>
                </c:pt>
                <c:pt idx="92">
                  <c:v>-0.57999999999999918</c:v>
                </c:pt>
                <c:pt idx="93">
                  <c:v>-0.56999999999999917</c:v>
                </c:pt>
                <c:pt idx="94">
                  <c:v>-0.55999999999999917</c:v>
                </c:pt>
                <c:pt idx="95">
                  <c:v>-0.54999999999999916</c:v>
                </c:pt>
                <c:pt idx="96">
                  <c:v>-0.53999999999999915</c:v>
                </c:pt>
                <c:pt idx="97">
                  <c:v>-0.52999999999999914</c:v>
                </c:pt>
                <c:pt idx="98">
                  <c:v>-0.51999999999999913</c:v>
                </c:pt>
                <c:pt idx="99">
                  <c:v>-0.50999999999999912</c:v>
                </c:pt>
                <c:pt idx="100">
                  <c:v>-0.49999999999999911</c:v>
                </c:pt>
                <c:pt idx="101">
                  <c:v>-0.4899999999999991</c:v>
                </c:pt>
                <c:pt idx="102">
                  <c:v>-0.47999999999999909</c:v>
                </c:pt>
                <c:pt idx="103">
                  <c:v>-0.46999999999999909</c:v>
                </c:pt>
                <c:pt idx="104">
                  <c:v>-0.45999999999999908</c:v>
                </c:pt>
                <c:pt idx="105">
                  <c:v>-0.44999999999999907</c:v>
                </c:pt>
                <c:pt idx="106">
                  <c:v>-0.43999999999999906</c:v>
                </c:pt>
                <c:pt idx="107">
                  <c:v>-0.42999999999999905</c:v>
                </c:pt>
                <c:pt idx="108">
                  <c:v>-0.41999999999999904</c:v>
                </c:pt>
                <c:pt idx="109">
                  <c:v>-0.40999999999999903</c:v>
                </c:pt>
                <c:pt idx="110">
                  <c:v>-0.39999999999999902</c:v>
                </c:pt>
                <c:pt idx="111">
                  <c:v>-0.38999999999999901</c:v>
                </c:pt>
                <c:pt idx="112">
                  <c:v>-0.37999999999999901</c:v>
                </c:pt>
                <c:pt idx="113">
                  <c:v>-0.369999999999999</c:v>
                </c:pt>
                <c:pt idx="114">
                  <c:v>-0.35999999999999899</c:v>
                </c:pt>
                <c:pt idx="115">
                  <c:v>-0.34999999999999898</c:v>
                </c:pt>
                <c:pt idx="116">
                  <c:v>-0.33999999999999897</c:v>
                </c:pt>
                <c:pt idx="117">
                  <c:v>-0.32999999999999896</c:v>
                </c:pt>
                <c:pt idx="118">
                  <c:v>-0.31999999999999895</c:v>
                </c:pt>
                <c:pt idx="119">
                  <c:v>-0.30999999999999894</c:v>
                </c:pt>
                <c:pt idx="120">
                  <c:v>-0.29999999999999893</c:v>
                </c:pt>
                <c:pt idx="121">
                  <c:v>-0.28999999999999893</c:v>
                </c:pt>
                <c:pt idx="122">
                  <c:v>-0.27999999999999892</c:v>
                </c:pt>
                <c:pt idx="123">
                  <c:v>-0.26999999999999891</c:v>
                </c:pt>
                <c:pt idx="124">
                  <c:v>-0.2599999999999989</c:v>
                </c:pt>
                <c:pt idx="125">
                  <c:v>-0.24999999999999889</c:v>
                </c:pt>
                <c:pt idx="126">
                  <c:v>-0.23999999999999888</c:v>
                </c:pt>
                <c:pt idx="127">
                  <c:v>-0.22999999999999887</c:v>
                </c:pt>
                <c:pt idx="128">
                  <c:v>-0.21999999999999886</c:v>
                </c:pt>
                <c:pt idx="129">
                  <c:v>-0.20999999999999885</c:v>
                </c:pt>
                <c:pt idx="130">
                  <c:v>-0.19999999999999885</c:v>
                </c:pt>
                <c:pt idx="131">
                  <c:v>-0.18999999999999884</c:v>
                </c:pt>
                <c:pt idx="132">
                  <c:v>-0.17999999999999883</c:v>
                </c:pt>
                <c:pt idx="133">
                  <c:v>-0.16999999999999882</c:v>
                </c:pt>
                <c:pt idx="134">
                  <c:v>-0.15999999999999881</c:v>
                </c:pt>
                <c:pt idx="135">
                  <c:v>-0.1499999999999988</c:v>
                </c:pt>
                <c:pt idx="136">
                  <c:v>-0.13999999999999879</c:v>
                </c:pt>
                <c:pt idx="137">
                  <c:v>-0.12999999999999878</c:v>
                </c:pt>
                <c:pt idx="138">
                  <c:v>-0.11999999999999879</c:v>
                </c:pt>
                <c:pt idx="139">
                  <c:v>-0.10999999999999879</c:v>
                </c:pt>
                <c:pt idx="140">
                  <c:v>-9.9999999999998798E-2</c:v>
                </c:pt>
                <c:pt idx="141">
                  <c:v>-8.9999999999998803E-2</c:v>
                </c:pt>
                <c:pt idx="142">
                  <c:v>-7.9999999999998808E-2</c:v>
                </c:pt>
                <c:pt idx="143">
                  <c:v>-6.9999999999998813E-2</c:v>
                </c:pt>
                <c:pt idx="144">
                  <c:v>-5.9999999999998811E-2</c:v>
                </c:pt>
                <c:pt idx="145">
                  <c:v>-4.9999999999998809E-2</c:v>
                </c:pt>
                <c:pt idx="146">
                  <c:v>-3.9999999999998807E-2</c:v>
                </c:pt>
                <c:pt idx="147">
                  <c:v>-2.9999999999998805E-2</c:v>
                </c:pt>
                <c:pt idx="148">
                  <c:v>-1.9999999999998803E-2</c:v>
                </c:pt>
                <c:pt idx="149">
                  <c:v>-9.9999999999988032E-3</c:v>
                </c:pt>
                <c:pt idx="150">
                  <c:v>1.1969591984239969E-15</c:v>
                </c:pt>
                <c:pt idx="151">
                  <c:v>1.0000000000001197E-2</c:v>
                </c:pt>
                <c:pt idx="152">
                  <c:v>2.0000000000001197E-2</c:v>
                </c:pt>
                <c:pt idx="153">
                  <c:v>3.0000000000001199E-2</c:v>
                </c:pt>
                <c:pt idx="154">
                  <c:v>4.0000000000001201E-2</c:v>
                </c:pt>
                <c:pt idx="155">
                  <c:v>5.0000000000001203E-2</c:v>
                </c:pt>
                <c:pt idx="156">
                  <c:v>6.0000000000001205E-2</c:v>
                </c:pt>
                <c:pt idx="157">
                  <c:v>7.00000000000012E-2</c:v>
                </c:pt>
                <c:pt idx="158">
                  <c:v>8.0000000000001195E-2</c:v>
                </c:pt>
                <c:pt idx="159">
                  <c:v>9.000000000000119E-2</c:v>
                </c:pt>
                <c:pt idx="160">
                  <c:v>0.10000000000000119</c:v>
                </c:pt>
                <c:pt idx="161">
                  <c:v>0.11000000000000118</c:v>
                </c:pt>
                <c:pt idx="162">
                  <c:v>0.12000000000000118</c:v>
                </c:pt>
                <c:pt idx="163">
                  <c:v>0.13000000000000117</c:v>
                </c:pt>
                <c:pt idx="164">
                  <c:v>0.14000000000000118</c:v>
                </c:pt>
                <c:pt idx="165">
                  <c:v>0.15000000000000119</c:v>
                </c:pt>
                <c:pt idx="166">
                  <c:v>0.1600000000000012</c:v>
                </c:pt>
                <c:pt idx="167">
                  <c:v>0.17000000000000121</c:v>
                </c:pt>
                <c:pt idx="168">
                  <c:v>0.18000000000000121</c:v>
                </c:pt>
                <c:pt idx="169">
                  <c:v>0.19000000000000122</c:v>
                </c:pt>
                <c:pt idx="170">
                  <c:v>0.20000000000000123</c:v>
                </c:pt>
                <c:pt idx="171">
                  <c:v>0.21000000000000124</c:v>
                </c:pt>
                <c:pt idx="172">
                  <c:v>0.22000000000000125</c:v>
                </c:pt>
                <c:pt idx="173">
                  <c:v>0.23000000000000126</c:v>
                </c:pt>
                <c:pt idx="174">
                  <c:v>0.24000000000000127</c:v>
                </c:pt>
                <c:pt idx="175">
                  <c:v>0.25000000000000128</c:v>
                </c:pt>
                <c:pt idx="176">
                  <c:v>0.26000000000000129</c:v>
                </c:pt>
                <c:pt idx="177">
                  <c:v>0.27000000000000129</c:v>
                </c:pt>
                <c:pt idx="178">
                  <c:v>0.2800000000000013</c:v>
                </c:pt>
                <c:pt idx="179">
                  <c:v>0.29000000000000131</c:v>
                </c:pt>
                <c:pt idx="180">
                  <c:v>0.30000000000000132</c:v>
                </c:pt>
                <c:pt idx="181">
                  <c:v>0.31000000000000133</c:v>
                </c:pt>
                <c:pt idx="182">
                  <c:v>0.32000000000000134</c:v>
                </c:pt>
                <c:pt idx="183">
                  <c:v>0.33000000000000135</c:v>
                </c:pt>
                <c:pt idx="184">
                  <c:v>0.34000000000000136</c:v>
                </c:pt>
                <c:pt idx="185">
                  <c:v>0.35000000000000137</c:v>
                </c:pt>
                <c:pt idx="186">
                  <c:v>0.36000000000000137</c:v>
                </c:pt>
                <c:pt idx="187">
                  <c:v>0.37000000000000138</c:v>
                </c:pt>
                <c:pt idx="188">
                  <c:v>0.38000000000000139</c:v>
                </c:pt>
                <c:pt idx="189">
                  <c:v>0.3900000000000014</c:v>
                </c:pt>
                <c:pt idx="190">
                  <c:v>0.40000000000000141</c:v>
                </c:pt>
                <c:pt idx="191">
                  <c:v>0.41000000000000142</c:v>
                </c:pt>
                <c:pt idx="192">
                  <c:v>0.42000000000000143</c:v>
                </c:pt>
                <c:pt idx="193">
                  <c:v>0.43000000000000144</c:v>
                </c:pt>
                <c:pt idx="194">
                  <c:v>0.44000000000000145</c:v>
                </c:pt>
                <c:pt idx="195">
                  <c:v>0.45000000000000145</c:v>
                </c:pt>
                <c:pt idx="196">
                  <c:v>0.46000000000000146</c:v>
                </c:pt>
                <c:pt idx="197">
                  <c:v>0.47000000000000147</c:v>
                </c:pt>
                <c:pt idx="198">
                  <c:v>0.48000000000000148</c:v>
                </c:pt>
                <c:pt idx="199">
                  <c:v>0.49000000000000149</c:v>
                </c:pt>
                <c:pt idx="200">
                  <c:v>0.50000000000000144</c:v>
                </c:pt>
                <c:pt idx="201">
                  <c:v>0.51000000000000145</c:v>
                </c:pt>
                <c:pt idx="202">
                  <c:v>0.52000000000000146</c:v>
                </c:pt>
                <c:pt idx="203">
                  <c:v>0.53000000000000147</c:v>
                </c:pt>
                <c:pt idx="204">
                  <c:v>0.54000000000000148</c:v>
                </c:pt>
                <c:pt idx="205">
                  <c:v>0.55000000000000149</c:v>
                </c:pt>
                <c:pt idx="206">
                  <c:v>0.5600000000000015</c:v>
                </c:pt>
                <c:pt idx="207">
                  <c:v>0.57000000000000151</c:v>
                </c:pt>
                <c:pt idx="208">
                  <c:v>0.58000000000000151</c:v>
                </c:pt>
                <c:pt idx="209">
                  <c:v>0.59000000000000152</c:v>
                </c:pt>
                <c:pt idx="210">
                  <c:v>0.60000000000000153</c:v>
                </c:pt>
                <c:pt idx="211">
                  <c:v>0.61000000000000154</c:v>
                </c:pt>
                <c:pt idx="212">
                  <c:v>0.62000000000000155</c:v>
                </c:pt>
                <c:pt idx="213">
                  <c:v>0.63000000000000156</c:v>
                </c:pt>
                <c:pt idx="214">
                  <c:v>0.64000000000000157</c:v>
                </c:pt>
                <c:pt idx="215">
                  <c:v>0.65000000000000158</c:v>
                </c:pt>
                <c:pt idx="216">
                  <c:v>0.66000000000000159</c:v>
                </c:pt>
                <c:pt idx="217">
                  <c:v>0.67000000000000159</c:v>
                </c:pt>
                <c:pt idx="218">
                  <c:v>0.6800000000000016</c:v>
                </c:pt>
                <c:pt idx="219">
                  <c:v>0.69000000000000161</c:v>
                </c:pt>
                <c:pt idx="220">
                  <c:v>0.70000000000000162</c:v>
                </c:pt>
                <c:pt idx="221">
                  <c:v>0.71000000000000163</c:v>
                </c:pt>
              </c:numCache>
            </c:numRef>
          </c:xVal>
          <c:yVal>
            <c:numRef>
              <c:f>EF!$C$2:$C$223</c:f>
              <c:numCache>
                <c:formatCode>General</c:formatCode>
                <c:ptCount val="222"/>
                <c:pt idx="0">
                  <c:v>8.9176230016748282E+21</c:v>
                </c:pt>
                <c:pt idx="1">
                  <c:v>8.8054471777417398E+21</c:v>
                </c:pt>
                <c:pt idx="2">
                  <c:v>8.6918237441862549E+21</c:v>
                </c:pt>
                <c:pt idx="3">
                  <c:v>8.5766951677204879E+21</c:v>
                </c:pt>
                <c:pt idx="4">
                  <c:v>8.4599999999999979E+21</c:v>
                </c:pt>
                <c:pt idx="5">
                  <c:v>8.3416724941704559E+21</c:v>
                </c:pt>
                <c:pt idx="6">
                  <c:v>8.2216421717318702E+21</c:v>
                </c:pt>
                <c:pt idx="7">
                  <c:v>8.099833331618618E+21</c:v>
                </c:pt>
                <c:pt idx="8">
                  <c:v>7.9761644917842541E+21</c:v>
                </c:pt>
                <c:pt idx="9">
                  <c:v>7.850547751590328E+21</c:v>
                </c:pt>
                <c:pt idx="10">
                  <c:v>7.7228880608228394E+21</c:v>
                </c:pt>
                <c:pt idx="11">
                  <c:v>7.5930823780596481E+21</c:v>
                </c:pt>
                <c:pt idx="12">
                  <c:v>7.4610186972021423E+21</c:v>
                </c:pt>
                <c:pt idx="13">
                  <c:v>7.3265749160163478E+21</c:v>
                </c:pt>
                <c:pt idx="14">
                  <c:v>7.1896175141658233E+21</c:v>
                </c:pt>
                <c:pt idx="15">
                  <c:v>7.0499999999999963E+21</c:v>
                </c:pt>
                <c:pt idx="16">
                  <c:v>6.9075610746485578E+21</c:v>
                </c:pt>
                <c:pt idx="17">
                  <c:v>6.7621224478709299E+21</c:v>
                </c:pt>
                <c:pt idx="18">
                  <c:v>6.6134862213510311E+21</c:v>
                </c:pt>
                <c:pt idx="19">
                  <c:v>6.4614317298877297E+21</c:v>
                </c:pt>
                <c:pt idx="20">
                  <c:v>6.3057116965494021E+21</c:v>
                </c:pt>
                <c:pt idx="21">
                  <c:v>6.1460475103923447E+21</c:v>
                </c:pt>
                <c:pt idx="22">
                  <c:v>5.9821233688381867E+21</c:v>
                </c:pt>
                <c:pt idx="23">
                  <c:v>5.8135789321208956E+21</c:v>
                </c:pt>
                <c:pt idx="24">
                  <c:v>5.6399999999999948E+21</c:v>
                </c:pt>
                <c:pt idx="25">
                  <c:v>5.4609065181524525E+21</c:v>
                </c:pt>
                <c:pt idx="26">
                  <c:v>5.2757369153512507E+21</c:v>
                </c:pt>
                <c:pt idx="27">
                  <c:v>5.0838272984042177E+21</c:v>
                </c:pt>
                <c:pt idx="28">
                  <c:v>4.8843832773442263E+21</c:v>
                </c:pt>
                <c:pt idx="29">
                  <c:v>4.6764409544011064E+21</c:v>
                </c:pt>
                <c:pt idx="30">
                  <c:v>4.4588115008374068E+21</c:v>
                </c:pt>
                <c:pt idx="31">
                  <c:v>4.2299999999999911E+21</c:v>
                </c:pt>
                <c:pt idx="32">
                  <c:v>3.9880822458921182E+21</c:v>
                </c:pt>
                <c:pt idx="33">
                  <c:v>3.7305093486010628E+21</c:v>
                </c:pt>
                <c:pt idx="34">
                  <c:v>3.45378053732427E+21</c:v>
                </c:pt>
                <c:pt idx="35">
                  <c:v>3.1528558482746906E+21</c:v>
                </c:pt>
                <c:pt idx="36">
                  <c:v>2.8199999999999853E+21</c:v>
                </c:pt>
                <c:pt idx="37">
                  <c:v>2.4421916386721E+21</c:v>
                </c:pt>
                <c:pt idx="38">
                  <c:v>1.9940411229460428E+21</c:v>
                </c:pt>
                <c:pt idx="39">
                  <c:v>1.4099999999999693E+21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68-4E90-B290-60ACC4041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017471"/>
        <c:axId val="1"/>
      </c:scatterChart>
      <c:valAx>
        <c:axId val="21150174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017471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327670871080613"/>
          <c:y val="0.41159536796696095"/>
          <c:w val="7.815849910420733E-2"/>
          <c:h val="0.11884091610313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54677955207686"/>
          <c:y val="3.47827071521375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7240784974661283E-2"/>
          <c:y val="0.17971065361937733"/>
          <c:w val="0.87785626418343932"/>
          <c:h val="0.68985702518406133"/>
        </c:manualLayout>
      </c:layout>
      <c:scatterChart>
        <c:scatterStyle val="lineMarker"/>
        <c:varyColors val="0"/>
        <c:ser>
          <c:idx val="0"/>
          <c:order val="0"/>
          <c:tx>
            <c:strRef>
              <c:f>EF!$D$1</c:f>
              <c:strCache>
                <c:ptCount val="1"/>
                <c:pt idx="0">
                  <c:v>DD(E)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EF!$A$2:$A$223</c:f>
              <c:numCache>
                <c:formatCode>General</c:formatCode>
                <c:ptCount val="222"/>
                <c:pt idx="0">
                  <c:v>-1.5</c:v>
                </c:pt>
                <c:pt idx="1">
                  <c:v>-1.49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-1.45</c:v>
                </c:pt>
                <c:pt idx="6">
                  <c:v>-1.44</c:v>
                </c:pt>
                <c:pt idx="7">
                  <c:v>-1.43</c:v>
                </c:pt>
                <c:pt idx="8">
                  <c:v>-1.42</c:v>
                </c:pt>
                <c:pt idx="9">
                  <c:v>-1.41</c:v>
                </c:pt>
                <c:pt idx="10">
                  <c:v>-1.4</c:v>
                </c:pt>
                <c:pt idx="11">
                  <c:v>-1.39</c:v>
                </c:pt>
                <c:pt idx="12">
                  <c:v>-1.38</c:v>
                </c:pt>
                <c:pt idx="13">
                  <c:v>-1.3699999999999999</c:v>
                </c:pt>
                <c:pt idx="14">
                  <c:v>-1.3599999999999999</c:v>
                </c:pt>
                <c:pt idx="15">
                  <c:v>-1.3499999999999999</c:v>
                </c:pt>
                <c:pt idx="16">
                  <c:v>-1.3399999999999999</c:v>
                </c:pt>
                <c:pt idx="17">
                  <c:v>-1.3299999999999998</c:v>
                </c:pt>
                <c:pt idx="18">
                  <c:v>-1.3199999999999998</c:v>
                </c:pt>
                <c:pt idx="19">
                  <c:v>-1.3099999999999998</c:v>
                </c:pt>
                <c:pt idx="20">
                  <c:v>-1.2999999999999998</c:v>
                </c:pt>
                <c:pt idx="21">
                  <c:v>-1.2899999999999998</c:v>
                </c:pt>
                <c:pt idx="22">
                  <c:v>-1.2799999999999998</c:v>
                </c:pt>
                <c:pt idx="23">
                  <c:v>-1.2699999999999998</c:v>
                </c:pt>
                <c:pt idx="24">
                  <c:v>-1.2599999999999998</c:v>
                </c:pt>
                <c:pt idx="25">
                  <c:v>-1.2499999999999998</c:v>
                </c:pt>
                <c:pt idx="26">
                  <c:v>-1.2399999999999998</c:v>
                </c:pt>
                <c:pt idx="27">
                  <c:v>-1.2299999999999998</c:v>
                </c:pt>
                <c:pt idx="28">
                  <c:v>-1.2199999999999998</c:v>
                </c:pt>
                <c:pt idx="29">
                  <c:v>-1.2099999999999997</c:v>
                </c:pt>
                <c:pt idx="30">
                  <c:v>-1.1999999999999997</c:v>
                </c:pt>
                <c:pt idx="31">
                  <c:v>-1.1899999999999997</c:v>
                </c:pt>
                <c:pt idx="32">
                  <c:v>-1.1799999999999997</c:v>
                </c:pt>
                <c:pt idx="33">
                  <c:v>-1.1699999999999997</c:v>
                </c:pt>
                <c:pt idx="34">
                  <c:v>-1.1599999999999997</c:v>
                </c:pt>
                <c:pt idx="35">
                  <c:v>-1.1499999999999997</c:v>
                </c:pt>
                <c:pt idx="36">
                  <c:v>-1.1399999999999997</c:v>
                </c:pt>
                <c:pt idx="37">
                  <c:v>-1.1299999999999997</c:v>
                </c:pt>
                <c:pt idx="38">
                  <c:v>-1.1199999999999997</c:v>
                </c:pt>
                <c:pt idx="39">
                  <c:v>-1.1099999999999997</c:v>
                </c:pt>
                <c:pt idx="40">
                  <c:v>-1.0999999999999996</c:v>
                </c:pt>
                <c:pt idx="41">
                  <c:v>-1.0899999999999996</c:v>
                </c:pt>
                <c:pt idx="42">
                  <c:v>-1.0799999999999996</c:v>
                </c:pt>
                <c:pt idx="43">
                  <c:v>-1.0699999999999996</c:v>
                </c:pt>
                <c:pt idx="44">
                  <c:v>-1.0599999999999996</c:v>
                </c:pt>
                <c:pt idx="45">
                  <c:v>-1.0499999999999996</c:v>
                </c:pt>
                <c:pt idx="46">
                  <c:v>-1.0399999999999996</c:v>
                </c:pt>
                <c:pt idx="47">
                  <c:v>-1.0299999999999996</c:v>
                </c:pt>
                <c:pt idx="48">
                  <c:v>-1.0199999999999996</c:v>
                </c:pt>
                <c:pt idx="49">
                  <c:v>-1.0099999999999996</c:v>
                </c:pt>
                <c:pt idx="50">
                  <c:v>-0.99999999999999956</c:v>
                </c:pt>
                <c:pt idx="51">
                  <c:v>-0.98999999999999955</c:v>
                </c:pt>
                <c:pt idx="52">
                  <c:v>-0.97999999999999954</c:v>
                </c:pt>
                <c:pt idx="53">
                  <c:v>-0.96999999999999953</c:v>
                </c:pt>
                <c:pt idx="54">
                  <c:v>-0.95999999999999952</c:v>
                </c:pt>
                <c:pt idx="55">
                  <c:v>-0.94999999999999951</c:v>
                </c:pt>
                <c:pt idx="56">
                  <c:v>-0.9399999999999995</c:v>
                </c:pt>
                <c:pt idx="57">
                  <c:v>-0.92999999999999949</c:v>
                </c:pt>
                <c:pt idx="58">
                  <c:v>-0.91999999999999948</c:v>
                </c:pt>
                <c:pt idx="59">
                  <c:v>-0.90999999999999948</c:v>
                </c:pt>
                <c:pt idx="60">
                  <c:v>-0.89999999999999947</c:v>
                </c:pt>
                <c:pt idx="61">
                  <c:v>-0.88999999999999946</c:v>
                </c:pt>
                <c:pt idx="62">
                  <c:v>-0.87999999999999945</c:v>
                </c:pt>
                <c:pt idx="63">
                  <c:v>-0.86999999999999944</c:v>
                </c:pt>
                <c:pt idx="64">
                  <c:v>-0.85999999999999943</c:v>
                </c:pt>
                <c:pt idx="65">
                  <c:v>-0.84999999999999942</c:v>
                </c:pt>
                <c:pt idx="66">
                  <c:v>-0.83999999999999941</c:v>
                </c:pt>
                <c:pt idx="67">
                  <c:v>-0.8299999999999994</c:v>
                </c:pt>
                <c:pt idx="68">
                  <c:v>-0.8199999999999994</c:v>
                </c:pt>
                <c:pt idx="69">
                  <c:v>-0.80999999999999939</c:v>
                </c:pt>
                <c:pt idx="70">
                  <c:v>-0.79999999999999938</c:v>
                </c:pt>
                <c:pt idx="71">
                  <c:v>-0.78999999999999937</c:v>
                </c:pt>
                <c:pt idx="72">
                  <c:v>-0.77999999999999936</c:v>
                </c:pt>
                <c:pt idx="73">
                  <c:v>-0.76999999999999935</c:v>
                </c:pt>
                <c:pt idx="74">
                  <c:v>-0.75999999999999934</c:v>
                </c:pt>
                <c:pt idx="75">
                  <c:v>-0.74999999999999933</c:v>
                </c:pt>
                <c:pt idx="76">
                  <c:v>-0.73999999999999932</c:v>
                </c:pt>
                <c:pt idx="77">
                  <c:v>-0.72999999999999932</c:v>
                </c:pt>
                <c:pt idx="78">
                  <c:v>-0.71999999999999931</c:v>
                </c:pt>
                <c:pt idx="79">
                  <c:v>-0.7099999999999993</c:v>
                </c:pt>
                <c:pt idx="80">
                  <c:v>-0.69999999999999929</c:v>
                </c:pt>
                <c:pt idx="81">
                  <c:v>-0.68999999999999928</c:v>
                </c:pt>
                <c:pt idx="82">
                  <c:v>-0.67999999999999927</c:v>
                </c:pt>
                <c:pt idx="83">
                  <c:v>-0.66999999999999926</c:v>
                </c:pt>
                <c:pt idx="84">
                  <c:v>-0.65999999999999925</c:v>
                </c:pt>
                <c:pt idx="85">
                  <c:v>-0.64999999999999925</c:v>
                </c:pt>
                <c:pt idx="86">
                  <c:v>-0.63999999999999924</c:v>
                </c:pt>
                <c:pt idx="87">
                  <c:v>-0.62999999999999923</c:v>
                </c:pt>
                <c:pt idx="88">
                  <c:v>-0.61999999999999922</c:v>
                </c:pt>
                <c:pt idx="89">
                  <c:v>-0.60999999999999921</c:v>
                </c:pt>
                <c:pt idx="90">
                  <c:v>-0.5999999999999992</c:v>
                </c:pt>
                <c:pt idx="91">
                  <c:v>-0.58999999999999919</c:v>
                </c:pt>
                <c:pt idx="92">
                  <c:v>-0.57999999999999918</c:v>
                </c:pt>
                <c:pt idx="93">
                  <c:v>-0.56999999999999917</c:v>
                </c:pt>
                <c:pt idx="94">
                  <c:v>-0.55999999999999917</c:v>
                </c:pt>
                <c:pt idx="95">
                  <c:v>-0.54999999999999916</c:v>
                </c:pt>
                <c:pt idx="96">
                  <c:v>-0.53999999999999915</c:v>
                </c:pt>
                <c:pt idx="97">
                  <c:v>-0.52999999999999914</c:v>
                </c:pt>
                <c:pt idx="98">
                  <c:v>-0.51999999999999913</c:v>
                </c:pt>
                <c:pt idx="99">
                  <c:v>-0.50999999999999912</c:v>
                </c:pt>
                <c:pt idx="100">
                  <c:v>-0.49999999999999911</c:v>
                </c:pt>
                <c:pt idx="101">
                  <c:v>-0.4899999999999991</c:v>
                </c:pt>
                <c:pt idx="102">
                  <c:v>-0.47999999999999909</c:v>
                </c:pt>
                <c:pt idx="103">
                  <c:v>-0.46999999999999909</c:v>
                </c:pt>
                <c:pt idx="104">
                  <c:v>-0.45999999999999908</c:v>
                </c:pt>
                <c:pt idx="105">
                  <c:v>-0.44999999999999907</c:v>
                </c:pt>
                <c:pt idx="106">
                  <c:v>-0.43999999999999906</c:v>
                </c:pt>
                <c:pt idx="107">
                  <c:v>-0.42999999999999905</c:v>
                </c:pt>
                <c:pt idx="108">
                  <c:v>-0.41999999999999904</c:v>
                </c:pt>
                <c:pt idx="109">
                  <c:v>-0.40999999999999903</c:v>
                </c:pt>
                <c:pt idx="110">
                  <c:v>-0.39999999999999902</c:v>
                </c:pt>
                <c:pt idx="111">
                  <c:v>-0.38999999999999901</c:v>
                </c:pt>
                <c:pt idx="112">
                  <c:v>-0.37999999999999901</c:v>
                </c:pt>
                <c:pt idx="113">
                  <c:v>-0.369999999999999</c:v>
                </c:pt>
                <c:pt idx="114">
                  <c:v>-0.35999999999999899</c:v>
                </c:pt>
                <c:pt idx="115">
                  <c:v>-0.34999999999999898</c:v>
                </c:pt>
                <c:pt idx="116">
                  <c:v>-0.33999999999999897</c:v>
                </c:pt>
                <c:pt idx="117">
                  <c:v>-0.32999999999999896</c:v>
                </c:pt>
                <c:pt idx="118">
                  <c:v>-0.31999999999999895</c:v>
                </c:pt>
                <c:pt idx="119">
                  <c:v>-0.30999999999999894</c:v>
                </c:pt>
                <c:pt idx="120">
                  <c:v>-0.29999999999999893</c:v>
                </c:pt>
                <c:pt idx="121">
                  <c:v>-0.28999999999999893</c:v>
                </c:pt>
                <c:pt idx="122">
                  <c:v>-0.27999999999999892</c:v>
                </c:pt>
                <c:pt idx="123">
                  <c:v>-0.26999999999999891</c:v>
                </c:pt>
                <c:pt idx="124">
                  <c:v>-0.2599999999999989</c:v>
                </c:pt>
                <c:pt idx="125">
                  <c:v>-0.24999999999999889</c:v>
                </c:pt>
                <c:pt idx="126">
                  <c:v>-0.23999999999999888</c:v>
                </c:pt>
                <c:pt idx="127">
                  <c:v>-0.22999999999999887</c:v>
                </c:pt>
                <c:pt idx="128">
                  <c:v>-0.21999999999999886</c:v>
                </c:pt>
                <c:pt idx="129">
                  <c:v>-0.20999999999999885</c:v>
                </c:pt>
                <c:pt idx="130">
                  <c:v>-0.19999999999999885</c:v>
                </c:pt>
                <c:pt idx="131">
                  <c:v>-0.18999999999999884</c:v>
                </c:pt>
                <c:pt idx="132">
                  <c:v>-0.17999999999999883</c:v>
                </c:pt>
                <c:pt idx="133">
                  <c:v>-0.16999999999999882</c:v>
                </c:pt>
                <c:pt idx="134">
                  <c:v>-0.15999999999999881</c:v>
                </c:pt>
                <c:pt idx="135">
                  <c:v>-0.1499999999999988</c:v>
                </c:pt>
                <c:pt idx="136">
                  <c:v>-0.13999999999999879</c:v>
                </c:pt>
                <c:pt idx="137">
                  <c:v>-0.12999999999999878</c:v>
                </c:pt>
                <c:pt idx="138">
                  <c:v>-0.11999999999999879</c:v>
                </c:pt>
                <c:pt idx="139">
                  <c:v>-0.10999999999999879</c:v>
                </c:pt>
                <c:pt idx="140">
                  <c:v>-9.9999999999998798E-2</c:v>
                </c:pt>
                <c:pt idx="141">
                  <c:v>-8.9999999999998803E-2</c:v>
                </c:pt>
                <c:pt idx="142">
                  <c:v>-7.9999999999998808E-2</c:v>
                </c:pt>
                <c:pt idx="143">
                  <c:v>-6.9999999999998813E-2</c:v>
                </c:pt>
                <c:pt idx="144">
                  <c:v>-5.9999999999998811E-2</c:v>
                </c:pt>
                <c:pt idx="145">
                  <c:v>-4.9999999999998809E-2</c:v>
                </c:pt>
                <c:pt idx="146">
                  <c:v>-3.9999999999998807E-2</c:v>
                </c:pt>
                <c:pt idx="147">
                  <c:v>-2.9999999999998805E-2</c:v>
                </c:pt>
                <c:pt idx="148">
                  <c:v>-1.9999999999998803E-2</c:v>
                </c:pt>
                <c:pt idx="149">
                  <c:v>-9.9999999999988032E-3</c:v>
                </c:pt>
                <c:pt idx="150">
                  <c:v>1.1969591984239969E-15</c:v>
                </c:pt>
                <c:pt idx="151">
                  <c:v>1.0000000000001197E-2</c:v>
                </c:pt>
                <c:pt idx="152">
                  <c:v>2.0000000000001197E-2</c:v>
                </c:pt>
                <c:pt idx="153">
                  <c:v>3.0000000000001199E-2</c:v>
                </c:pt>
                <c:pt idx="154">
                  <c:v>4.0000000000001201E-2</c:v>
                </c:pt>
                <c:pt idx="155">
                  <c:v>5.0000000000001203E-2</c:v>
                </c:pt>
                <c:pt idx="156">
                  <c:v>6.0000000000001205E-2</c:v>
                </c:pt>
                <c:pt idx="157">
                  <c:v>7.00000000000012E-2</c:v>
                </c:pt>
                <c:pt idx="158">
                  <c:v>8.0000000000001195E-2</c:v>
                </c:pt>
                <c:pt idx="159">
                  <c:v>9.000000000000119E-2</c:v>
                </c:pt>
                <c:pt idx="160">
                  <c:v>0.10000000000000119</c:v>
                </c:pt>
                <c:pt idx="161">
                  <c:v>0.11000000000000118</c:v>
                </c:pt>
                <c:pt idx="162">
                  <c:v>0.12000000000000118</c:v>
                </c:pt>
                <c:pt idx="163">
                  <c:v>0.13000000000000117</c:v>
                </c:pt>
                <c:pt idx="164">
                  <c:v>0.14000000000000118</c:v>
                </c:pt>
                <c:pt idx="165">
                  <c:v>0.15000000000000119</c:v>
                </c:pt>
                <c:pt idx="166">
                  <c:v>0.1600000000000012</c:v>
                </c:pt>
                <c:pt idx="167">
                  <c:v>0.17000000000000121</c:v>
                </c:pt>
                <c:pt idx="168">
                  <c:v>0.18000000000000121</c:v>
                </c:pt>
                <c:pt idx="169">
                  <c:v>0.19000000000000122</c:v>
                </c:pt>
                <c:pt idx="170">
                  <c:v>0.20000000000000123</c:v>
                </c:pt>
                <c:pt idx="171">
                  <c:v>0.21000000000000124</c:v>
                </c:pt>
                <c:pt idx="172">
                  <c:v>0.22000000000000125</c:v>
                </c:pt>
                <c:pt idx="173">
                  <c:v>0.23000000000000126</c:v>
                </c:pt>
                <c:pt idx="174">
                  <c:v>0.24000000000000127</c:v>
                </c:pt>
                <c:pt idx="175">
                  <c:v>0.25000000000000128</c:v>
                </c:pt>
                <c:pt idx="176">
                  <c:v>0.26000000000000129</c:v>
                </c:pt>
                <c:pt idx="177">
                  <c:v>0.27000000000000129</c:v>
                </c:pt>
                <c:pt idx="178">
                  <c:v>0.2800000000000013</c:v>
                </c:pt>
                <c:pt idx="179">
                  <c:v>0.29000000000000131</c:v>
                </c:pt>
                <c:pt idx="180">
                  <c:v>0.30000000000000132</c:v>
                </c:pt>
                <c:pt idx="181">
                  <c:v>0.31000000000000133</c:v>
                </c:pt>
                <c:pt idx="182">
                  <c:v>0.32000000000000134</c:v>
                </c:pt>
                <c:pt idx="183">
                  <c:v>0.33000000000000135</c:v>
                </c:pt>
                <c:pt idx="184">
                  <c:v>0.34000000000000136</c:v>
                </c:pt>
                <c:pt idx="185">
                  <c:v>0.35000000000000137</c:v>
                </c:pt>
                <c:pt idx="186">
                  <c:v>0.36000000000000137</c:v>
                </c:pt>
                <c:pt idx="187">
                  <c:v>0.37000000000000138</c:v>
                </c:pt>
                <c:pt idx="188">
                  <c:v>0.38000000000000139</c:v>
                </c:pt>
                <c:pt idx="189">
                  <c:v>0.3900000000000014</c:v>
                </c:pt>
                <c:pt idx="190">
                  <c:v>0.40000000000000141</c:v>
                </c:pt>
                <c:pt idx="191">
                  <c:v>0.41000000000000142</c:v>
                </c:pt>
                <c:pt idx="192">
                  <c:v>0.42000000000000143</c:v>
                </c:pt>
                <c:pt idx="193">
                  <c:v>0.43000000000000144</c:v>
                </c:pt>
                <c:pt idx="194">
                  <c:v>0.44000000000000145</c:v>
                </c:pt>
                <c:pt idx="195">
                  <c:v>0.45000000000000145</c:v>
                </c:pt>
                <c:pt idx="196">
                  <c:v>0.46000000000000146</c:v>
                </c:pt>
                <c:pt idx="197">
                  <c:v>0.47000000000000147</c:v>
                </c:pt>
                <c:pt idx="198">
                  <c:v>0.48000000000000148</c:v>
                </c:pt>
                <c:pt idx="199">
                  <c:v>0.49000000000000149</c:v>
                </c:pt>
                <c:pt idx="200">
                  <c:v>0.50000000000000144</c:v>
                </c:pt>
                <c:pt idx="201">
                  <c:v>0.51000000000000145</c:v>
                </c:pt>
                <c:pt idx="202">
                  <c:v>0.52000000000000146</c:v>
                </c:pt>
                <c:pt idx="203">
                  <c:v>0.53000000000000147</c:v>
                </c:pt>
                <c:pt idx="204">
                  <c:v>0.54000000000000148</c:v>
                </c:pt>
                <c:pt idx="205">
                  <c:v>0.55000000000000149</c:v>
                </c:pt>
                <c:pt idx="206">
                  <c:v>0.5600000000000015</c:v>
                </c:pt>
                <c:pt idx="207">
                  <c:v>0.57000000000000151</c:v>
                </c:pt>
                <c:pt idx="208">
                  <c:v>0.58000000000000151</c:v>
                </c:pt>
                <c:pt idx="209">
                  <c:v>0.59000000000000152</c:v>
                </c:pt>
                <c:pt idx="210">
                  <c:v>0.60000000000000153</c:v>
                </c:pt>
                <c:pt idx="211">
                  <c:v>0.61000000000000154</c:v>
                </c:pt>
                <c:pt idx="212">
                  <c:v>0.62000000000000155</c:v>
                </c:pt>
                <c:pt idx="213">
                  <c:v>0.63000000000000156</c:v>
                </c:pt>
                <c:pt idx="214">
                  <c:v>0.64000000000000157</c:v>
                </c:pt>
                <c:pt idx="215">
                  <c:v>0.65000000000000158</c:v>
                </c:pt>
                <c:pt idx="216">
                  <c:v>0.66000000000000159</c:v>
                </c:pt>
                <c:pt idx="217">
                  <c:v>0.67000000000000159</c:v>
                </c:pt>
                <c:pt idx="218">
                  <c:v>0.6800000000000016</c:v>
                </c:pt>
                <c:pt idx="219">
                  <c:v>0.69000000000000161</c:v>
                </c:pt>
                <c:pt idx="220">
                  <c:v>0.70000000000000162</c:v>
                </c:pt>
                <c:pt idx="221">
                  <c:v>0.71000000000000163</c:v>
                </c:pt>
              </c:numCache>
            </c:numRef>
          </c:xVal>
          <c:yVal>
            <c:numRef>
              <c:f>EF!$D$2:$D$223</c:f>
              <c:numCache>
                <c:formatCode>0.00E+00</c:formatCode>
                <c:ptCount val="2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2.5578494382665557E-298</c:v>
                </c:pt>
                <c:pt idx="79">
                  <c:v>1.3064483316095162E-288</c:v>
                </c:pt>
                <c:pt idx="80">
                  <c:v>4.7183983238809082E-279</c:v>
                </c:pt>
                <c:pt idx="81">
                  <c:v>1.2049859009362144E-269</c:v>
                </c:pt>
                <c:pt idx="82">
                  <c:v>2.1759771579612846E-260</c:v>
                </c:pt>
                <c:pt idx="83">
                  <c:v>2.778508315874677E-251</c:v>
                </c:pt>
                <c:pt idx="84">
                  <c:v>2.5087308589468504E-242</c:v>
                </c:pt>
                <c:pt idx="85">
                  <c:v>1.6017009940505195E-233</c:v>
                </c:pt>
                <c:pt idx="86">
                  <c:v>7.2309243913765351E-225</c:v>
                </c:pt>
                <c:pt idx="87">
                  <c:v>2.308294399988611E-216</c:v>
                </c:pt>
                <c:pt idx="88">
                  <c:v>5.2104301431269744E-208</c:v>
                </c:pt>
                <c:pt idx="89">
                  <c:v>8.3165070397199974E-200</c:v>
                </c:pt>
                <c:pt idx="90">
                  <c:v>9.386276500411068E-192</c:v>
                </c:pt>
                <c:pt idx="91">
                  <c:v>7.4908436010208802E-184</c:v>
                </c:pt>
                <c:pt idx="92">
                  <c:v>4.2272031349647021E-176</c:v>
                </c:pt>
                <c:pt idx="93">
                  <c:v>1.6867880225122877E-168</c:v>
                </c:pt>
                <c:pt idx="94">
                  <c:v>4.7594076158609673E-161</c:v>
                </c:pt>
                <c:pt idx="95">
                  <c:v>9.4957723870484409E-154</c:v>
                </c:pt>
                <c:pt idx="96">
                  <c:v>1.3396541478309521E-146</c:v>
                </c:pt>
                <c:pt idx="97">
                  <c:v>1.3364111557471163E-139</c:v>
                </c:pt>
                <c:pt idx="98">
                  <c:v>9.4269780015260112E-133</c:v>
                </c:pt>
                <c:pt idx="99">
                  <c:v>4.7020787367468481E-126</c:v>
                </c:pt>
                <c:pt idx="100">
                  <c:v>1.658411508394573E-119</c:v>
                </c:pt>
                <c:pt idx="101">
                  <c:v>4.1359921966172521E-113</c:v>
                </c:pt>
                <c:pt idx="102">
                  <c:v>7.2937709484692148E-107</c:v>
                </c:pt>
                <c:pt idx="103">
                  <c:v>9.0951430251420809E-101</c:v>
                </c:pt>
                <c:pt idx="104">
                  <c:v>8.0195859681763718E-95</c:v>
                </c:pt>
                <c:pt idx="105">
                  <c:v>5.0001077562146883E-89</c:v>
                </c:pt>
                <c:pt idx="106">
                  <c:v>2.204407005489761E-83</c:v>
                </c:pt>
                <c:pt idx="107">
                  <c:v>6.8720957726134619E-78</c:v>
                </c:pt>
                <c:pt idx="108">
                  <c:v>1.514856959304177E-72</c:v>
                </c:pt>
                <c:pt idx="109">
                  <c:v>2.3612341278681922E-67</c:v>
                </c:pt>
                <c:pt idx="110">
                  <c:v>2.6025044393317202E-62</c:v>
                </c:pt>
                <c:pt idx="111">
                  <c:v>2.0282846714785454E-57</c:v>
                </c:pt>
                <c:pt idx="112">
                  <c:v>1.1177671454623952E-52</c:v>
                </c:pt>
                <c:pt idx="113">
                  <c:v>4.3557081654889846E-48</c:v>
                </c:pt>
                <c:pt idx="114">
                  <c:v>1.2001933335759962E-43</c:v>
                </c:pt>
                <c:pt idx="115">
                  <c:v>2.3384530152118447E-39</c:v>
                </c:pt>
                <c:pt idx="116">
                  <c:v>3.2217444478661282E-35</c:v>
                </c:pt>
                <c:pt idx="117">
                  <c:v>3.1386185073646339E-31</c:v>
                </c:pt>
                <c:pt idx="118">
                  <c:v>2.1620760999459204E-27</c:v>
                </c:pt>
                <c:pt idx="119">
                  <c:v>1.0531456127930254E-23</c:v>
                </c:pt>
                <c:pt idx="120">
                  <c:v>3.6273617737228315E-20</c:v>
                </c:pt>
                <c:pt idx="121">
                  <c:v>8.8344257126399747E-17</c:v>
                </c:pt>
                <c:pt idx="122">
                  <c:v>1.5214257996971876E-13</c:v>
                </c:pt>
                <c:pt idx="123">
                  <c:v>1.8527133552113229E-10</c:v>
                </c:pt>
                <c:pt idx="124">
                  <c:v>1.5953305793431792E-7</c:v>
                </c:pt>
                <c:pt idx="125">
                  <c:v>9.7135537957695816E-5</c:v>
                </c:pt>
                <c:pt idx="126">
                  <c:v>4.1820633939131074E-2</c:v>
                </c:pt>
                <c:pt idx="127">
                  <c:v>12.731749231190244</c:v>
                </c:pt>
                <c:pt idx="128">
                  <c:v>2740.7570658347031</c:v>
                </c:pt>
                <c:pt idx="129">
                  <c:v>417193.95880761504</c:v>
                </c:pt>
                <c:pt idx="130">
                  <c:v>44904563.766632639</c:v>
                </c:pt>
                <c:pt idx="131">
                  <c:v>3417652910.5517497</c:v>
                </c:pt>
                <c:pt idx="132">
                  <c:v>183929093188.11377</c:v>
                </c:pt>
                <c:pt idx="133">
                  <c:v>6999353160809.4297</c:v>
                </c:pt>
                <c:pt idx="134">
                  <c:v>188343391424613.97</c:v>
                </c:pt>
                <c:pt idx="135">
                  <c:v>3583668818334157.5</c:v>
                </c:pt>
                <c:pt idx="136">
                  <c:v>4.8215908204697528E+16</c:v>
                </c:pt>
                <c:pt idx="137">
                  <c:v>4.5870960874673613E+17</c:v>
                </c:pt>
                <c:pt idx="138">
                  <c:v>3.0858181251003827E+18</c:v>
                </c:pt>
                <c:pt idx="139">
                  <c:v>1.467870747989429E+19</c:v>
                </c:pt>
                <c:pt idx="140">
                  <c:v>4.9373090001601888E+19</c:v>
                </c:pt>
                <c:pt idx="141">
                  <c:v>1.1742965983914439E+20</c:v>
                </c:pt>
                <c:pt idx="142">
                  <c:v>1.9749236000639097E+20</c:v>
                </c:pt>
                <c:pt idx="143">
                  <c:v>2.3485931967826923E+20</c:v>
                </c:pt>
                <c:pt idx="144">
                  <c:v>1.9749236000637459E+20</c:v>
                </c:pt>
                <c:pt idx="145">
                  <c:v>1.1742965983912487E+20</c:v>
                </c:pt>
                <c:pt idx="146">
                  <c:v>4.9373090001589527E+19</c:v>
                </c:pt>
                <c:pt idx="147">
                  <c:v>1.4678707479889377E+19</c:v>
                </c:pt>
                <c:pt idx="148">
                  <c:v>3.0858181250990863E+18</c:v>
                </c:pt>
                <c:pt idx="149">
                  <c:v>4.5870960874650432E+17</c:v>
                </c:pt>
                <c:pt idx="150">
                  <c:v>4.8215908204669264E+16</c:v>
                </c:pt>
                <c:pt idx="151">
                  <c:v>3583668818331763.5</c:v>
                </c:pt>
                <c:pt idx="152">
                  <c:v>188343391424473.13</c:v>
                </c:pt>
                <c:pt idx="153">
                  <c:v>6999353160803.6611</c:v>
                </c:pt>
                <c:pt idx="154">
                  <c:v>183929093187.9465</c:v>
                </c:pt>
                <c:pt idx="155">
                  <c:v>3417652910.5483499</c:v>
                </c:pt>
                <c:pt idx="156">
                  <c:v>44904563.766584307</c:v>
                </c:pt>
                <c:pt idx="157">
                  <c:v>417193.95880713774</c:v>
                </c:pt>
                <c:pt idx="158">
                  <c:v>2740.7570658313925</c:v>
                </c:pt>
                <c:pt idx="159">
                  <c:v>12.731749231173868</c:v>
                </c:pt>
                <c:pt idx="160">
                  <c:v>4.1820633939073724E-2</c:v>
                </c:pt>
                <c:pt idx="161">
                  <c:v>9.7135537957556401E-5</c:v>
                </c:pt>
                <c:pt idx="162">
                  <c:v>1.5953305793407874E-7</c:v>
                </c:pt>
                <c:pt idx="163">
                  <c:v>1.8527133552083745E-10</c:v>
                </c:pt>
                <c:pt idx="164">
                  <c:v>1.5214257996946796E-13</c:v>
                </c:pt>
                <c:pt idx="165">
                  <c:v>8.8344257126245327E-17</c:v>
                </c:pt>
                <c:pt idx="166">
                  <c:v>3.6273617737162845E-20</c:v>
                </c:pt>
                <c:pt idx="167">
                  <c:v>1.05314561279102E-23</c:v>
                </c:pt>
                <c:pt idx="168">
                  <c:v>2.1620760999416805E-27</c:v>
                </c:pt>
                <c:pt idx="169">
                  <c:v>3.1386185073581665E-31</c:v>
                </c:pt>
                <c:pt idx="170">
                  <c:v>3.2217444478593063E-35</c:v>
                </c:pt>
                <c:pt idx="171">
                  <c:v>2.338453015206661E-39</c:v>
                </c:pt>
                <c:pt idx="172">
                  <c:v>1.2001933335732672E-43</c:v>
                </c:pt>
                <c:pt idx="173">
                  <c:v>4.3557081654787093E-48</c:v>
                </c:pt>
                <c:pt idx="174">
                  <c:v>1.1177671454596313E-52</c:v>
                </c:pt>
                <c:pt idx="175">
                  <c:v>2.0282846714734145E-57</c:v>
                </c:pt>
                <c:pt idx="176">
                  <c:v>2.6025044393249158E-62</c:v>
                </c:pt>
                <c:pt idx="177">
                  <c:v>2.3612341278619509E-67</c:v>
                </c:pt>
                <c:pt idx="178">
                  <c:v>1.5148569593000439E-72</c:v>
                </c:pt>
                <c:pt idx="179">
                  <c:v>6.8720957725937344E-78</c:v>
                </c:pt>
                <c:pt idx="180">
                  <c:v>2.2044070054832451E-83</c:v>
                </c:pt>
                <c:pt idx="181">
                  <c:v>5.0001077561996245E-89</c:v>
                </c:pt>
                <c:pt idx="182">
                  <c:v>8.0195859681517555E-95</c:v>
                </c:pt>
                <c:pt idx="183">
                  <c:v>9.0951430251131281E-101</c:v>
                </c:pt>
                <c:pt idx="184">
                  <c:v>7.2937709484455823E-107</c:v>
                </c:pt>
                <c:pt idx="185">
                  <c:v>4.1359921966033807E-113</c:v>
                </c:pt>
                <c:pt idx="186">
                  <c:v>1.6584115083890108E-119</c:v>
                </c:pt>
                <c:pt idx="187">
                  <c:v>4.7020787367305434E-126</c:v>
                </c:pt>
                <c:pt idx="188">
                  <c:v>9.4269780014922527E-133</c:v>
                </c:pt>
                <c:pt idx="189">
                  <c:v>1.3364111557421783E-139</c:v>
                </c:pt>
                <c:pt idx="190">
                  <c:v>1.3396541478260025E-146</c:v>
                </c:pt>
                <c:pt idx="191">
                  <c:v>9.495772387012276E-154</c:v>
                </c:pt>
                <c:pt idx="192">
                  <c:v>4.7594076158425709E-161</c:v>
                </c:pt>
                <c:pt idx="193">
                  <c:v>1.6867880225055759E-168</c:v>
                </c:pt>
                <c:pt idx="194">
                  <c:v>4.2272031349474012E-176</c:v>
                </c:pt>
                <c:pt idx="195">
                  <c:v>7.4908436009897958E-184</c:v>
                </c:pt>
                <c:pt idx="196">
                  <c:v>9.3862765003705187E-192</c:v>
                </c:pt>
                <c:pt idx="197">
                  <c:v>8.3165070396835954E-200</c:v>
                </c:pt>
                <c:pt idx="198">
                  <c:v>5.210430143104465E-208</c:v>
                </c:pt>
                <c:pt idx="199">
                  <c:v>2.3082943999781142E-216</c:v>
                </c:pt>
                <c:pt idx="200">
                  <c:v>7.2309243913444752E-225</c:v>
                </c:pt>
                <c:pt idx="201">
                  <c:v>1.6017009940432361E-233</c:v>
                </c:pt>
                <c:pt idx="202">
                  <c:v>2.5087308589354418E-242</c:v>
                </c:pt>
                <c:pt idx="203">
                  <c:v>2.778508315861726E-251</c:v>
                </c:pt>
                <c:pt idx="204">
                  <c:v>2.1759771579511419E-260</c:v>
                </c:pt>
                <c:pt idx="205">
                  <c:v>1.2049859009304608E-269</c:v>
                </c:pt>
                <c:pt idx="206">
                  <c:v>4.7183983238583778E-279</c:v>
                </c:pt>
                <c:pt idx="207">
                  <c:v>1.3064483316029811E-288</c:v>
                </c:pt>
                <c:pt idx="208">
                  <c:v>2.5578494382665557E-298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23-44C5-BC86-59F86133E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019135"/>
        <c:axId val="1"/>
      </c:scatterChart>
      <c:valAx>
        <c:axId val="21150191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E+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019135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2706542413766624"/>
          <c:y val="0.49275501798861521"/>
          <c:w val="6.5905124938696644E-2"/>
          <c:h val="6.0869737516240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9579748193856E-2"/>
          <c:y val="6.3768296445585501E-2"/>
          <c:w val="0.78179023820018012"/>
          <c:h val="0.79130658771112916"/>
        </c:manualLayout>
      </c:layout>
      <c:scatterChart>
        <c:scatterStyle val="lineMarker"/>
        <c:varyColors val="0"/>
        <c:ser>
          <c:idx val="0"/>
          <c:order val="0"/>
          <c:tx>
            <c:strRef>
              <c:f>EF!$B$1</c:f>
              <c:strCache>
                <c:ptCount val="1"/>
                <c:pt idx="0">
                  <c:v>Dc(E)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EF!$A$2:$A$223</c:f>
              <c:numCache>
                <c:formatCode>General</c:formatCode>
                <c:ptCount val="222"/>
                <c:pt idx="0">
                  <c:v>-1.5</c:v>
                </c:pt>
                <c:pt idx="1">
                  <c:v>-1.49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-1.45</c:v>
                </c:pt>
                <c:pt idx="6">
                  <c:v>-1.44</c:v>
                </c:pt>
                <c:pt idx="7">
                  <c:v>-1.43</c:v>
                </c:pt>
                <c:pt idx="8">
                  <c:v>-1.42</c:v>
                </c:pt>
                <c:pt idx="9">
                  <c:v>-1.41</c:v>
                </c:pt>
                <c:pt idx="10">
                  <c:v>-1.4</c:v>
                </c:pt>
                <c:pt idx="11">
                  <c:v>-1.39</c:v>
                </c:pt>
                <c:pt idx="12">
                  <c:v>-1.38</c:v>
                </c:pt>
                <c:pt idx="13">
                  <c:v>-1.3699999999999999</c:v>
                </c:pt>
                <c:pt idx="14">
                  <c:v>-1.3599999999999999</c:v>
                </c:pt>
                <c:pt idx="15">
                  <c:v>-1.3499999999999999</c:v>
                </c:pt>
                <c:pt idx="16">
                  <c:v>-1.3399999999999999</c:v>
                </c:pt>
                <c:pt idx="17">
                  <c:v>-1.3299999999999998</c:v>
                </c:pt>
                <c:pt idx="18">
                  <c:v>-1.3199999999999998</c:v>
                </c:pt>
                <c:pt idx="19">
                  <c:v>-1.3099999999999998</c:v>
                </c:pt>
                <c:pt idx="20">
                  <c:v>-1.2999999999999998</c:v>
                </c:pt>
                <c:pt idx="21">
                  <c:v>-1.2899999999999998</c:v>
                </c:pt>
                <c:pt idx="22">
                  <c:v>-1.2799999999999998</c:v>
                </c:pt>
                <c:pt idx="23">
                  <c:v>-1.2699999999999998</c:v>
                </c:pt>
                <c:pt idx="24">
                  <c:v>-1.2599999999999998</c:v>
                </c:pt>
                <c:pt idx="25">
                  <c:v>-1.2499999999999998</c:v>
                </c:pt>
                <c:pt idx="26">
                  <c:v>-1.2399999999999998</c:v>
                </c:pt>
                <c:pt idx="27">
                  <c:v>-1.2299999999999998</c:v>
                </c:pt>
                <c:pt idx="28">
                  <c:v>-1.2199999999999998</c:v>
                </c:pt>
                <c:pt idx="29">
                  <c:v>-1.2099999999999997</c:v>
                </c:pt>
                <c:pt idx="30">
                  <c:v>-1.1999999999999997</c:v>
                </c:pt>
                <c:pt idx="31">
                  <c:v>-1.1899999999999997</c:v>
                </c:pt>
                <c:pt idx="32">
                  <c:v>-1.1799999999999997</c:v>
                </c:pt>
                <c:pt idx="33">
                  <c:v>-1.1699999999999997</c:v>
                </c:pt>
                <c:pt idx="34">
                  <c:v>-1.1599999999999997</c:v>
                </c:pt>
                <c:pt idx="35">
                  <c:v>-1.1499999999999997</c:v>
                </c:pt>
                <c:pt idx="36">
                  <c:v>-1.1399999999999997</c:v>
                </c:pt>
                <c:pt idx="37">
                  <c:v>-1.1299999999999997</c:v>
                </c:pt>
                <c:pt idx="38">
                  <c:v>-1.1199999999999997</c:v>
                </c:pt>
                <c:pt idx="39">
                  <c:v>-1.1099999999999997</c:v>
                </c:pt>
                <c:pt idx="40">
                  <c:v>-1.0999999999999996</c:v>
                </c:pt>
                <c:pt idx="41">
                  <c:v>-1.0899999999999996</c:v>
                </c:pt>
                <c:pt idx="42">
                  <c:v>-1.0799999999999996</c:v>
                </c:pt>
                <c:pt idx="43">
                  <c:v>-1.0699999999999996</c:v>
                </c:pt>
                <c:pt idx="44">
                  <c:v>-1.0599999999999996</c:v>
                </c:pt>
                <c:pt idx="45">
                  <c:v>-1.0499999999999996</c:v>
                </c:pt>
                <c:pt idx="46">
                  <c:v>-1.0399999999999996</c:v>
                </c:pt>
                <c:pt idx="47">
                  <c:v>-1.0299999999999996</c:v>
                </c:pt>
                <c:pt idx="48">
                  <c:v>-1.0199999999999996</c:v>
                </c:pt>
                <c:pt idx="49">
                  <c:v>-1.0099999999999996</c:v>
                </c:pt>
                <c:pt idx="50">
                  <c:v>-0.99999999999999956</c:v>
                </c:pt>
                <c:pt idx="51">
                  <c:v>-0.98999999999999955</c:v>
                </c:pt>
                <c:pt idx="52">
                  <c:v>-0.97999999999999954</c:v>
                </c:pt>
                <c:pt idx="53">
                  <c:v>-0.96999999999999953</c:v>
                </c:pt>
                <c:pt idx="54">
                  <c:v>-0.95999999999999952</c:v>
                </c:pt>
                <c:pt idx="55">
                  <c:v>-0.94999999999999951</c:v>
                </c:pt>
                <c:pt idx="56">
                  <c:v>-0.9399999999999995</c:v>
                </c:pt>
                <c:pt idx="57">
                  <c:v>-0.92999999999999949</c:v>
                </c:pt>
                <c:pt idx="58">
                  <c:v>-0.91999999999999948</c:v>
                </c:pt>
                <c:pt idx="59">
                  <c:v>-0.90999999999999948</c:v>
                </c:pt>
                <c:pt idx="60">
                  <c:v>-0.89999999999999947</c:v>
                </c:pt>
                <c:pt idx="61">
                  <c:v>-0.88999999999999946</c:v>
                </c:pt>
                <c:pt idx="62">
                  <c:v>-0.87999999999999945</c:v>
                </c:pt>
                <c:pt idx="63">
                  <c:v>-0.86999999999999944</c:v>
                </c:pt>
                <c:pt idx="64">
                  <c:v>-0.85999999999999943</c:v>
                </c:pt>
                <c:pt idx="65">
                  <c:v>-0.84999999999999942</c:v>
                </c:pt>
                <c:pt idx="66">
                  <c:v>-0.83999999999999941</c:v>
                </c:pt>
                <c:pt idx="67">
                  <c:v>-0.8299999999999994</c:v>
                </c:pt>
                <c:pt idx="68">
                  <c:v>-0.8199999999999994</c:v>
                </c:pt>
                <c:pt idx="69">
                  <c:v>-0.80999999999999939</c:v>
                </c:pt>
                <c:pt idx="70">
                  <c:v>-0.79999999999999938</c:v>
                </c:pt>
                <c:pt idx="71">
                  <c:v>-0.78999999999999937</c:v>
                </c:pt>
                <c:pt idx="72">
                  <c:v>-0.77999999999999936</c:v>
                </c:pt>
                <c:pt idx="73">
                  <c:v>-0.76999999999999935</c:v>
                </c:pt>
                <c:pt idx="74">
                  <c:v>-0.75999999999999934</c:v>
                </c:pt>
                <c:pt idx="75">
                  <c:v>-0.74999999999999933</c:v>
                </c:pt>
                <c:pt idx="76">
                  <c:v>-0.73999999999999932</c:v>
                </c:pt>
                <c:pt idx="77">
                  <c:v>-0.72999999999999932</c:v>
                </c:pt>
                <c:pt idx="78">
                  <c:v>-0.71999999999999931</c:v>
                </c:pt>
                <c:pt idx="79">
                  <c:v>-0.7099999999999993</c:v>
                </c:pt>
                <c:pt idx="80">
                  <c:v>-0.69999999999999929</c:v>
                </c:pt>
                <c:pt idx="81">
                  <c:v>-0.68999999999999928</c:v>
                </c:pt>
                <c:pt idx="82">
                  <c:v>-0.67999999999999927</c:v>
                </c:pt>
                <c:pt idx="83">
                  <c:v>-0.66999999999999926</c:v>
                </c:pt>
                <c:pt idx="84">
                  <c:v>-0.65999999999999925</c:v>
                </c:pt>
                <c:pt idx="85">
                  <c:v>-0.64999999999999925</c:v>
                </c:pt>
                <c:pt idx="86">
                  <c:v>-0.63999999999999924</c:v>
                </c:pt>
                <c:pt idx="87">
                  <c:v>-0.62999999999999923</c:v>
                </c:pt>
                <c:pt idx="88">
                  <c:v>-0.61999999999999922</c:v>
                </c:pt>
                <c:pt idx="89">
                  <c:v>-0.60999999999999921</c:v>
                </c:pt>
                <c:pt idx="90">
                  <c:v>-0.5999999999999992</c:v>
                </c:pt>
                <c:pt idx="91">
                  <c:v>-0.58999999999999919</c:v>
                </c:pt>
                <c:pt idx="92">
                  <c:v>-0.57999999999999918</c:v>
                </c:pt>
                <c:pt idx="93">
                  <c:v>-0.56999999999999917</c:v>
                </c:pt>
                <c:pt idx="94">
                  <c:v>-0.55999999999999917</c:v>
                </c:pt>
                <c:pt idx="95">
                  <c:v>-0.54999999999999916</c:v>
                </c:pt>
                <c:pt idx="96">
                  <c:v>-0.53999999999999915</c:v>
                </c:pt>
                <c:pt idx="97">
                  <c:v>-0.52999999999999914</c:v>
                </c:pt>
                <c:pt idx="98">
                  <c:v>-0.51999999999999913</c:v>
                </c:pt>
                <c:pt idx="99">
                  <c:v>-0.50999999999999912</c:v>
                </c:pt>
                <c:pt idx="100">
                  <c:v>-0.49999999999999911</c:v>
                </c:pt>
                <c:pt idx="101">
                  <c:v>-0.4899999999999991</c:v>
                </c:pt>
                <c:pt idx="102">
                  <c:v>-0.47999999999999909</c:v>
                </c:pt>
                <c:pt idx="103">
                  <c:v>-0.46999999999999909</c:v>
                </c:pt>
                <c:pt idx="104">
                  <c:v>-0.45999999999999908</c:v>
                </c:pt>
                <c:pt idx="105">
                  <c:v>-0.44999999999999907</c:v>
                </c:pt>
                <c:pt idx="106">
                  <c:v>-0.43999999999999906</c:v>
                </c:pt>
                <c:pt idx="107">
                  <c:v>-0.42999999999999905</c:v>
                </c:pt>
                <c:pt idx="108">
                  <c:v>-0.41999999999999904</c:v>
                </c:pt>
                <c:pt idx="109">
                  <c:v>-0.40999999999999903</c:v>
                </c:pt>
                <c:pt idx="110">
                  <c:v>-0.39999999999999902</c:v>
                </c:pt>
                <c:pt idx="111">
                  <c:v>-0.38999999999999901</c:v>
                </c:pt>
                <c:pt idx="112">
                  <c:v>-0.37999999999999901</c:v>
                </c:pt>
                <c:pt idx="113">
                  <c:v>-0.369999999999999</c:v>
                </c:pt>
                <c:pt idx="114">
                  <c:v>-0.35999999999999899</c:v>
                </c:pt>
                <c:pt idx="115">
                  <c:v>-0.34999999999999898</c:v>
                </c:pt>
                <c:pt idx="116">
                  <c:v>-0.33999999999999897</c:v>
                </c:pt>
                <c:pt idx="117">
                  <c:v>-0.32999999999999896</c:v>
                </c:pt>
                <c:pt idx="118">
                  <c:v>-0.31999999999999895</c:v>
                </c:pt>
                <c:pt idx="119">
                  <c:v>-0.30999999999999894</c:v>
                </c:pt>
                <c:pt idx="120">
                  <c:v>-0.29999999999999893</c:v>
                </c:pt>
                <c:pt idx="121">
                  <c:v>-0.28999999999999893</c:v>
                </c:pt>
                <c:pt idx="122">
                  <c:v>-0.27999999999999892</c:v>
                </c:pt>
                <c:pt idx="123">
                  <c:v>-0.26999999999999891</c:v>
                </c:pt>
                <c:pt idx="124">
                  <c:v>-0.2599999999999989</c:v>
                </c:pt>
                <c:pt idx="125">
                  <c:v>-0.24999999999999889</c:v>
                </c:pt>
                <c:pt idx="126">
                  <c:v>-0.23999999999999888</c:v>
                </c:pt>
                <c:pt idx="127">
                  <c:v>-0.22999999999999887</c:v>
                </c:pt>
                <c:pt idx="128">
                  <c:v>-0.21999999999999886</c:v>
                </c:pt>
                <c:pt idx="129">
                  <c:v>-0.20999999999999885</c:v>
                </c:pt>
                <c:pt idx="130">
                  <c:v>-0.19999999999999885</c:v>
                </c:pt>
                <c:pt idx="131">
                  <c:v>-0.18999999999999884</c:v>
                </c:pt>
                <c:pt idx="132">
                  <c:v>-0.17999999999999883</c:v>
                </c:pt>
                <c:pt idx="133">
                  <c:v>-0.16999999999999882</c:v>
                </c:pt>
                <c:pt idx="134">
                  <c:v>-0.15999999999999881</c:v>
                </c:pt>
                <c:pt idx="135">
                  <c:v>-0.1499999999999988</c:v>
                </c:pt>
                <c:pt idx="136">
                  <c:v>-0.13999999999999879</c:v>
                </c:pt>
                <c:pt idx="137">
                  <c:v>-0.12999999999999878</c:v>
                </c:pt>
                <c:pt idx="138">
                  <c:v>-0.11999999999999879</c:v>
                </c:pt>
                <c:pt idx="139">
                  <c:v>-0.10999999999999879</c:v>
                </c:pt>
                <c:pt idx="140">
                  <c:v>-9.9999999999998798E-2</c:v>
                </c:pt>
                <c:pt idx="141">
                  <c:v>-8.9999999999998803E-2</c:v>
                </c:pt>
                <c:pt idx="142">
                  <c:v>-7.9999999999998808E-2</c:v>
                </c:pt>
                <c:pt idx="143">
                  <c:v>-6.9999999999998813E-2</c:v>
                </c:pt>
                <c:pt idx="144">
                  <c:v>-5.9999999999998811E-2</c:v>
                </c:pt>
                <c:pt idx="145">
                  <c:v>-4.9999999999998809E-2</c:v>
                </c:pt>
                <c:pt idx="146">
                  <c:v>-3.9999999999998807E-2</c:v>
                </c:pt>
                <c:pt idx="147">
                  <c:v>-2.9999999999998805E-2</c:v>
                </c:pt>
                <c:pt idx="148">
                  <c:v>-1.9999999999998803E-2</c:v>
                </c:pt>
                <c:pt idx="149">
                  <c:v>-9.9999999999988032E-3</c:v>
                </c:pt>
                <c:pt idx="150">
                  <c:v>1.1969591984239969E-15</c:v>
                </c:pt>
                <c:pt idx="151">
                  <c:v>1.0000000000001197E-2</c:v>
                </c:pt>
                <c:pt idx="152">
                  <c:v>2.0000000000001197E-2</c:v>
                </c:pt>
                <c:pt idx="153">
                  <c:v>3.0000000000001199E-2</c:v>
                </c:pt>
                <c:pt idx="154">
                  <c:v>4.0000000000001201E-2</c:v>
                </c:pt>
                <c:pt idx="155">
                  <c:v>5.0000000000001203E-2</c:v>
                </c:pt>
                <c:pt idx="156">
                  <c:v>6.0000000000001205E-2</c:v>
                </c:pt>
                <c:pt idx="157">
                  <c:v>7.00000000000012E-2</c:v>
                </c:pt>
                <c:pt idx="158">
                  <c:v>8.0000000000001195E-2</c:v>
                </c:pt>
                <c:pt idx="159">
                  <c:v>9.000000000000119E-2</c:v>
                </c:pt>
                <c:pt idx="160">
                  <c:v>0.10000000000000119</c:v>
                </c:pt>
                <c:pt idx="161">
                  <c:v>0.11000000000000118</c:v>
                </c:pt>
                <c:pt idx="162">
                  <c:v>0.12000000000000118</c:v>
                </c:pt>
                <c:pt idx="163">
                  <c:v>0.13000000000000117</c:v>
                </c:pt>
                <c:pt idx="164">
                  <c:v>0.14000000000000118</c:v>
                </c:pt>
                <c:pt idx="165">
                  <c:v>0.15000000000000119</c:v>
                </c:pt>
                <c:pt idx="166">
                  <c:v>0.1600000000000012</c:v>
                </c:pt>
                <c:pt idx="167">
                  <c:v>0.17000000000000121</c:v>
                </c:pt>
                <c:pt idx="168">
                  <c:v>0.18000000000000121</c:v>
                </c:pt>
                <c:pt idx="169">
                  <c:v>0.19000000000000122</c:v>
                </c:pt>
                <c:pt idx="170">
                  <c:v>0.20000000000000123</c:v>
                </c:pt>
                <c:pt idx="171">
                  <c:v>0.21000000000000124</c:v>
                </c:pt>
                <c:pt idx="172">
                  <c:v>0.22000000000000125</c:v>
                </c:pt>
                <c:pt idx="173">
                  <c:v>0.23000000000000126</c:v>
                </c:pt>
                <c:pt idx="174">
                  <c:v>0.24000000000000127</c:v>
                </c:pt>
                <c:pt idx="175">
                  <c:v>0.25000000000000128</c:v>
                </c:pt>
                <c:pt idx="176">
                  <c:v>0.26000000000000129</c:v>
                </c:pt>
                <c:pt idx="177">
                  <c:v>0.27000000000000129</c:v>
                </c:pt>
                <c:pt idx="178">
                  <c:v>0.2800000000000013</c:v>
                </c:pt>
                <c:pt idx="179">
                  <c:v>0.29000000000000131</c:v>
                </c:pt>
                <c:pt idx="180">
                  <c:v>0.30000000000000132</c:v>
                </c:pt>
                <c:pt idx="181">
                  <c:v>0.31000000000000133</c:v>
                </c:pt>
                <c:pt idx="182">
                  <c:v>0.32000000000000134</c:v>
                </c:pt>
                <c:pt idx="183">
                  <c:v>0.33000000000000135</c:v>
                </c:pt>
                <c:pt idx="184">
                  <c:v>0.34000000000000136</c:v>
                </c:pt>
                <c:pt idx="185">
                  <c:v>0.35000000000000137</c:v>
                </c:pt>
                <c:pt idx="186">
                  <c:v>0.36000000000000137</c:v>
                </c:pt>
                <c:pt idx="187">
                  <c:v>0.37000000000000138</c:v>
                </c:pt>
                <c:pt idx="188">
                  <c:v>0.38000000000000139</c:v>
                </c:pt>
                <c:pt idx="189">
                  <c:v>0.3900000000000014</c:v>
                </c:pt>
                <c:pt idx="190">
                  <c:v>0.40000000000000141</c:v>
                </c:pt>
                <c:pt idx="191">
                  <c:v>0.41000000000000142</c:v>
                </c:pt>
                <c:pt idx="192">
                  <c:v>0.42000000000000143</c:v>
                </c:pt>
                <c:pt idx="193">
                  <c:v>0.43000000000000144</c:v>
                </c:pt>
                <c:pt idx="194">
                  <c:v>0.44000000000000145</c:v>
                </c:pt>
                <c:pt idx="195">
                  <c:v>0.45000000000000145</c:v>
                </c:pt>
                <c:pt idx="196">
                  <c:v>0.46000000000000146</c:v>
                </c:pt>
                <c:pt idx="197">
                  <c:v>0.47000000000000147</c:v>
                </c:pt>
                <c:pt idx="198">
                  <c:v>0.48000000000000148</c:v>
                </c:pt>
                <c:pt idx="199">
                  <c:v>0.49000000000000149</c:v>
                </c:pt>
                <c:pt idx="200">
                  <c:v>0.50000000000000144</c:v>
                </c:pt>
                <c:pt idx="201">
                  <c:v>0.51000000000000145</c:v>
                </c:pt>
                <c:pt idx="202">
                  <c:v>0.52000000000000146</c:v>
                </c:pt>
                <c:pt idx="203">
                  <c:v>0.53000000000000147</c:v>
                </c:pt>
                <c:pt idx="204">
                  <c:v>0.54000000000000148</c:v>
                </c:pt>
                <c:pt idx="205">
                  <c:v>0.55000000000000149</c:v>
                </c:pt>
                <c:pt idx="206">
                  <c:v>0.5600000000000015</c:v>
                </c:pt>
                <c:pt idx="207">
                  <c:v>0.57000000000000151</c:v>
                </c:pt>
                <c:pt idx="208">
                  <c:v>0.58000000000000151</c:v>
                </c:pt>
                <c:pt idx="209">
                  <c:v>0.59000000000000152</c:v>
                </c:pt>
                <c:pt idx="210">
                  <c:v>0.60000000000000153</c:v>
                </c:pt>
                <c:pt idx="211">
                  <c:v>0.61000000000000154</c:v>
                </c:pt>
                <c:pt idx="212">
                  <c:v>0.62000000000000155</c:v>
                </c:pt>
                <c:pt idx="213">
                  <c:v>0.63000000000000156</c:v>
                </c:pt>
                <c:pt idx="214">
                  <c:v>0.64000000000000157</c:v>
                </c:pt>
                <c:pt idx="215">
                  <c:v>0.65000000000000158</c:v>
                </c:pt>
                <c:pt idx="216">
                  <c:v>0.66000000000000159</c:v>
                </c:pt>
                <c:pt idx="217">
                  <c:v>0.67000000000000159</c:v>
                </c:pt>
                <c:pt idx="218">
                  <c:v>0.6800000000000016</c:v>
                </c:pt>
                <c:pt idx="219">
                  <c:v>0.69000000000000161</c:v>
                </c:pt>
                <c:pt idx="220">
                  <c:v>0.70000000000000162</c:v>
                </c:pt>
                <c:pt idx="221">
                  <c:v>0.71000000000000163</c:v>
                </c:pt>
              </c:numCache>
            </c:numRef>
          </c:xVal>
          <c:yVal>
            <c:numRef>
              <c:f>EF!$B$2:$B$223</c:f>
              <c:numCache>
                <c:formatCode>General</c:formatCode>
                <c:ptCount val="2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48781908351219.188</c:v>
                </c:pt>
                <c:pt idx="151">
                  <c:v>1.4100000000000844E+20</c:v>
                </c:pt>
                <c:pt idx="152">
                  <c:v>1.994041122946124E+20</c:v>
                </c:pt>
                <c:pt idx="153">
                  <c:v>2.4421916386721658E+20</c:v>
                </c:pt>
                <c:pt idx="154">
                  <c:v>2.8200000000000423E+20</c:v>
                </c:pt>
                <c:pt idx="155">
                  <c:v>3.1528558482747412E+20</c:v>
                </c:pt>
                <c:pt idx="156">
                  <c:v>3.4537805373243156E+20</c:v>
                </c:pt>
                <c:pt idx="157">
                  <c:v>3.7305093486011043E+20</c:v>
                </c:pt>
                <c:pt idx="158">
                  <c:v>3.9880822458921576E+20</c:v>
                </c:pt>
                <c:pt idx="159">
                  <c:v>4.2300000000000282E+20</c:v>
                </c:pt>
                <c:pt idx="160">
                  <c:v>4.4588115008374414E+20</c:v>
                </c:pt>
                <c:pt idx="161">
                  <c:v>4.6764409544011389E+20</c:v>
                </c:pt>
                <c:pt idx="162">
                  <c:v>4.8843832773442581E+20</c:v>
                </c:pt>
                <c:pt idx="163">
                  <c:v>5.0838272984042478E+20</c:v>
                </c:pt>
                <c:pt idx="164">
                  <c:v>5.2757369153512794E+20</c:v>
                </c:pt>
                <c:pt idx="165">
                  <c:v>5.4609065181524794E+20</c:v>
                </c:pt>
                <c:pt idx="166">
                  <c:v>5.6400000000000216E+20</c:v>
                </c:pt>
                <c:pt idx="167">
                  <c:v>5.8135789321209217E+20</c:v>
                </c:pt>
                <c:pt idx="168">
                  <c:v>5.9821233688382118E+20</c:v>
                </c:pt>
                <c:pt idx="169">
                  <c:v>6.1460475103923693E+20</c:v>
                </c:pt>
                <c:pt idx="170">
                  <c:v>6.305711696549426E+20</c:v>
                </c:pt>
                <c:pt idx="171">
                  <c:v>6.4614317298877543E+20</c:v>
                </c:pt>
                <c:pt idx="172">
                  <c:v>6.6134862213510542E+20</c:v>
                </c:pt>
                <c:pt idx="173">
                  <c:v>6.7621224478709527E+20</c:v>
                </c:pt>
                <c:pt idx="174">
                  <c:v>6.9075610746485801E+20</c:v>
                </c:pt>
                <c:pt idx="175">
                  <c:v>7.0500000000000184E+20</c:v>
                </c:pt>
                <c:pt idx="176">
                  <c:v>7.189617514165844E+20</c:v>
                </c:pt>
                <c:pt idx="177">
                  <c:v>7.3265749160163685E+20</c:v>
                </c:pt>
                <c:pt idx="178">
                  <c:v>7.4610186972021627E+20</c:v>
                </c:pt>
                <c:pt idx="179">
                  <c:v>7.5930823780596672E+20</c:v>
                </c:pt>
                <c:pt idx="180">
                  <c:v>7.7228880608228593E+20</c:v>
                </c:pt>
                <c:pt idx="181">
                  <c:v>7.8505477515903487E+20</c:v>
                </c:pt>
                <c:pt idx="182">
                  <c:v>7.9761644917842733E+20</c:v>
                </c:pt>
                <c:pt idx="183">
                  <c:v>8.0998333316186374E+20</c:v>
                </c:pt>
                <c:pt idx="184">
                  <c:v>8.2216421717318907E+20</c:v>
                </c:pt>
                <c:pt idx="185">
                  <c:v>8.3416724941704751E+20</c:v>
                </c:pt>
                <c:pt idx="186">
                  <c:v>8.460000000000017E+20</c:v>
                </c:pt>
                <c:pt idx="187">
                  <c:v>8.576695167720506E+20</c:v>
                </c:pt>
                <c:pt idx="188">
                  <c:v>8.691823744186273E+20</c:v>
                </c:pt>
                <c:pt idx="189">
                  <c:v>8.8054471777417573E+20</c:v>
                </c:pt>
                <c:pt idx="190">
                  <c:v>8.917623001674846E+20</c:v>
                </c:pt>
                <c:pt idx="191">
                  <c:v>9.0284051747803326E+20</c:v>
                </c:pt>
                <c:pt idx="192">
                  <c:v>9.1378443847550973E+20</c:v>
                </c:pt>
                <c:pt idx="193">
                  <c:v>9.2459883192658362E+20</c:v>
                </c:pt>
                <c:pt idx="194">
                  <c:v>9.3528819088022425E+20</c:v>
                </c:pt>
                <c:pt idx="195">
                  <c:v>9.4585675448241265E+20</c:v>
                </c:pt>
                <c:pt idx="196">
                  <c:v>9.5630852762066433E+20</c:v>
                </c:pt>
                <c:pt idx="197">
                  <c:v>9.6664729865654868E+20</c:v>
                </c:pt>
                <c:pt idx="198">
                  <c:v>9.7687665546884835E+20</c:v>
                </c:pt>
                <c:pt idx="199">
                  <c:v>9.8700000000000144E+20</c:v>
                </c:pt>
                <c:pt idx="200">
                  <c:v>9.9702056147303347E+20</c:v>
                </c:pt>
                <c:pt idx="201">
                  <c:v>1.0069414084245433E+21</c:v>
                </c:pt>
                <c:pt idx="202">
                  <c:v>1.0167654596808464E+21</c:v>
                </c:pt>
                <c:pt idx="203">
                  <c:v>1.0264954943885545E+21</c:v>
                </c:pt>
                <c:pt idx="204">
                  <c:v>1.0361341611972858E+21</c:v>
                </c:pt>
                <c:pt idx="205">
                  <c:v>1.04568398668049E+21</c:v>
                </c:pt>
                <c:pt idx="206">
                  <c:v>1.055147383070253E+21</c:v>
                </c:pt>
                <c:pt idx="207">
                  <c:v>1.064526655373177E+21</c:v>
                </c:pt>
                <c:pt idx="208">
                  <c:v>1.0738240079268124E+21</c:v>
                </c:pt>
                <c:pt idx="209">
                  <c:v>1.0830415504494752E+21</c:v>
                </c:pt>
                <c:pt idx="210">
                  <c:v>1.092181303630493E+21</c:v>
                </c:pt>
                <c:pt idx="211">
                  <c:v>1.1012452043028397E+21</c:v>
                </c:pt>
                <c:pt idx="212">
                  <c:v>1.1102351102356668E+21</c:v>
                </c:pt>
                <c:pt idx="213">
                  <c:v>1.1191528045803232E+21</c:v>
                </c:pt>
                <c:pt idx="214">
                  <c:v>1.1280000000000013E+21</c:v>
                </c:pt>
                <c:pt idx="215">
                  <c:v>1.1367783425100968E+21</c:v>
                </c:pt>
                <c:pt idx="216">
                  <c:v>1.1454894150536718E+21</c:v>
                </c:pt>
                <c:pt idx="217">
                  <c:v>1.1541347408340168E+21</c:v>
                </c:pt>
                <c:pt idx="218">
                  <c:v>1.1627157864241816E+21</c:v>
                </c:pt>
                <c:pt idx="219">
                  <c:v>1.17123396467145E+21</c:v>
                </c:pt>
                <c:pt idx="220">
                  <c:v>1.179690637413048E+21</c:v>
                </c:pt>
                <c:pt idx="221">
                  <c:v>1.1880871180178678E+21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86-497B-8B79-4AFEFA39B567}"/>
            </c:ext>
          </c:extLst>
        </c:ser>
        <c:ser>
          <c:idx val="1"/>
          <c:order val="1"/>
          <c:tx>
            <c:strRef>
              <c:f>EF!$C$1</c:f>
              <c:strCache>
                <c:ptCount val="1"/>
                <c:pt idx="0">
                  <c:v>Dv(E)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EF!$A$2:$A$223</c:f>
              <c:numCache>
                <c:formatCode>General</c:formatCode>
                <c:ptCount val="222"/>
                <c:pt idx="0">
                  <c:v>-1.5</c:v>
                </c:pt>
                <c:pt idx="1">
                  <c:v>-1.49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-1.45</c:v>
                </c:pt>
                <c:pt idx="6">
                  <c:v>-1.44</c:v>
                </c:pt>
                <c:pt idx="7">
                  <c:v>-1.43</c:v>
                </c:pt>
                <c:pt idx="8">
                  <c:v>-1.42</c:v>
                </c:pt>
                <c:pt idx="9">
                  <c:v>-1.41</c:v>
                </c:pt>
                <c:pt idx="10">
                  <c:v>-1.4</c:v>
                </c:pt>
                <c:pt idx="11">
                  <c:v>-1.39</c:v>
                </c:pt>
                <c:pt idx="12">
                  <c:v>-1.38</c:v>
                </c:pt>
                <c:pt idx="13">
                  <c:v>-1.3699999999999999</c:v>
                </c:pt>
                <c:pt idx="14">
                  <c:v>-1.3599999999999999</c:v>
                </c:pt>
                <c:pt idx="15">
                  <c:v>-1.3499999999999999</c:v>
                </c:pt>
                <c:pt idx="16">
                  <c:v>-1.3399999999999999</c:v>
                </c:pt>
                <c:pt idx="17">
                  <c:v>-1.3299999999999998</c:v>
                </c:pt>
                <c:pt idx="18">
                  <c:v>-1.3199999999999998</c:v>
                </c:pt>
                <c:pt idx="19">
                  <c:v>-1.3099999999999998</c:v>
                </c:pt>
                <c:pt idx="20">
                  <c:v>-1.2999999999999998</c:v>
                </c:pt>
                <c:pt idx="21">
                  <c:v>-1.2899999999999998</c:v>
                </c:pt>
                <c:pt idx="22">
                  <c:v>-1.2799999999999998</c:v>
                </c:pt>
                <c:pt idx="23">
                  <c:v>-1.2699999999999998</c:v>
                </c:pt>
                <c:pt idx="24">
                  <c:v>-1.2599999999999998</c:v>
                </c:pt>
                <c:pt idx="25">
                  <c:v>-1.2499999999999998</c:v>
                </c:pt>
                <c:pt idx="26">
                  <c:v>-1.2399999999999998</c:v>
                </c:pt>
                <c:pt idx="27">
                  <c:v>-1.2299999999999998</c:v>
                </c:pt>
                <c:pt idx="28">
                  <c:v>-1.2199999999999998</c:v>
                </c:pt>
                <c:pt idx="29">
                  <c:v>-1.2099999999999997</c:v>
                </c:pt>
                <c:pt idx="30">
                  <c:v>-1.1999999999999997</c:v>
                </c:pt>
                <c:pt idx="31">
                  <c:v>-1.1899999999999997</c:v>
                </c:pt>
                <c:pt idx="32">
                  <c:v>-1.1799999999999997</c:v>
                </c:pt>
                <c:pt idx="33">
                  <c:v>-1.1699999999999997</c:v>
                </c:pt>
                <c:pt idx="34">
                  <c:v>-1.1599999999999997</c:v>
                </c:pt>
                <c:pt idx="35">
                  <c:v>-1.1499999999999997</c:v>
                </c:pt>
                <c:pt idx="36">
                  <c:v>-1.1399999999999997</c:v>
                </c:pt>
                <c:pt idx="37">
                  <c:v>-1.1299999999999997</c:v>
                </c:pt>
                <c:pt idx="38">
                  <c:v>-1.1199999999999997</c:v>
                </c:pt>
                <c:pt idx="39">
                  <c:v>-1.1099999999999997</c:v>
                </c:pt>
                <c:pt idx="40">
                  <c:v>-1.0999999999999996</c:v>
                </c:pt>
                <c:pt idx="41">
                  <c:v>-1.0899999999999996</c:v>
                </c:pt>
                <c:pt idx="42">
                  <c:v>-1.0799999999999996</c:v>
                </c:pt>
                <c:pt idx="43">
                  <c:v>-1.0699999999999996</c:v>
                </c:pt>
                <c:pt idx="44">
                  <c:v>-1.0599999999999996</c:v>
                </c:pt>
                <c:pt idx="45">
                  <c:v>-1.0499999999999996</c:v>
                </c:pt>
                <c:pt idx="46">
                  <c:v>-1.0399999999999996</c:v>
                </c:pt>
                <c:pt idx="47">
                  <c:v>-1.0299999999999996</c:v>
                </c:pt>
                <c:pt idx="48">
                  <c:v>-1.0199999999999996</c:v>
                </c:pt>
                <c:pt idx="49">
                  <c:v>-1.0099999999999996</c:v>
                </c:pt>
                <c:pt idx="50">
                  <c:v>-0.99999999999999956</c:v>
                </c:pt>
                <c:pt idx="51">
                  <c:v>-0.98999999999999955</c:v>
                </c:pt>
                <c:pt idx="52">
                  <c:v>-0.97999999999999954</c:v>
                </c:pt>
                <c:pt idx="53">
                  <c:v>-0.96999999999999953</c:v>
                </c:pt>
                <c:pt idx="54">
                  <c:v>-0.95999999999999952</c:v>
                </c:pt>
                <c:pt idx="55">
                  <c:v>-0.94999999999999951</c:v>
                </c:pt>
                <c:pt idx="56">
                  <c:v>-0.9399999999999995</c:v>
                </c:pt>
                <c:pt idx="57">
                  <c:v>-0.92999999999999949</c:v>
                </c:pt>
                <c:pt idx="58">
                  <c:v>-0.91999999999999948</c:v>
                </c:pt>
                <c:pt idx="59">
                  <c:v>-0.90999999999999948</c:v>
                </c:pt>
                <c:pt idx="60">
                  <c:v>-0.89999999999999947</c:v>
                </c:pt>
                <c:pt idx="61">
                  <c:v>-0.88999999999999946</c:v>
                </c:pt>
                <c:pt idx="62">
                  <c:v>-0.87999999999999945</c:v>
                </c:pt>
                <c:pt idx="63">
                  <c:v>-0.86999999999999944</c:v>
                </c:pt>
                <c:pt idx="64">
                  <c:v>-0.85999999999999943</c:v>
                </c:pt>
                <c:pt idx="65">
                  <c:v>-0.84999999999999942</c:v>
                </c:pt>
                <c:pt idx="66">
                  <c:v>-0.83999999999999941</c:v>
                </c:pt>
                <c:pt idx="67">
                  <c:v>-0.8299999999999994</c:v>
                </c:pt>
                <c:pt idx="68">
                  <c:v>-0.8199999999999994</c:v>
                </c:pt>
                <c:pt idx="69">
                  <c:v>-0.80999999999999939</c:v>
                </c:pt>
                <c:pt idx="70">
                  <c:v>-0.79999999999999938</c:v>
                </c:pt>
                <c:pt idx="71">
                  <c:v>-0.78999999999999937</c:v>
                </c:pt>
                <c:pt idx="72">
                  <c:v>-0.77999999999999936</c:v>
                </c:pt>
                <c:pt idx="73">
                  <c:v>-0.76999999999999935</c:v>
                </c:pt>
                <c:pt idx="74">
                  <c:v>-0.75999999999999934</c:v>
                </c:pt>
                <c:pt idx="75">
                  <c:v>-0.74999999999999933</c:v>
                </c:pt>
                <c:pt idx="76">
                  <c:v>-0.73999999999999932</c:v>
                </c:pt>
                <c:pt idx="77">
                  <c:v>-0.72999999999999932</c:v>
                </c:pt>
                <c:pt idx="78">
                  <c:v>-0.71999999999999931</c:v>
                </c:pt>
                <c:pt idx="79">
                  <c:v>-0.7099999999999993</c:v>
                </c:pt>
                <c:pt idx="80">
                  <c:v>-0.69999999999999929</c:v>
                </c:pt>
                <c:pt idx="81">
                  <c:v>-0.68999999999999928</c:v>
                </c:pt>
                <c:pt idx="82">
                  <c:v>-0.67999999999999927</c:v>
                </c:pt>
                <c:pt idx="83">
                  <c:v>-0.66999999999999926</c:v>
                </c:pt>
                <c:pt idx="84">
                  <c:v>-0.65999999999999925</c:v>
                </c:pt>
                <c:pt idx="85">
                  <c:v>-0.64999999999999925</c:v>
                </c:pt>
                <c:pt idx="86">
                  <c:v>-0.63999999999999924</c:v>
                </c:pt>
                <c:pt idx="87">
                  <c:v>-0.62999999999999923</c:v>
                </c:pt>
                <c:pt idx="88">
                  <c:v>-0.61999999999999922</c:v>
                </c:pt>
                <c:pt idx="89">
                  <c:v>-0.60999999999999921</c:v>
                </c:pt>
                <c:pt idx="90">
                  <c:v>-0.5999999999999992</c:v>
                </c:pt>
                <c:pt idx="91">
                  <c:v>-0.58999999999999919</c:v>
                </c:pt>
                <c:pt idx="92">
                  <c:v>-0.57999999999999918</c:v>
                </c:pt>
                <c:pt idx="93">
                  <c:v>-0.56999999999999917</c:v>
                </c:pt>
                <c:pt idx="94">
                  <c:v>-0.55999999999999917</c:v>
                </c:pt>
                <c:pt idx="95">
                  <c:v>-0.54999999999999916</c:v>
                </c:pt>
                <c:pt idx="96">
                  <c:v>-0.53999999999999915</c:v>
                </c:pt>
                <c:pt idx="97">
                  <c:v>-0.52999999999999914</c:v>
                </c:pt>
                <c:pt idx="98">
                  <c:v>-0.51999999999999913</c:v>
                </c:pt>
                <c:pt idx="99">
                  <c:v>-0.50999999999999912</c:v>
                </c:pt>
                <c:pt idx="100">
                  <c:v>-0.49999999999999911</c:v>
                </c:pt>
                <c:pt idx="101">
                  <c:v>-0.4899999999999991</c:v>
                </c:pt>
                <c:pt idx="102">
                  <c:v>-0.47999999999999909</c:v>
                </c:pt>
                <c:pt idx="103">
                  <c:v>-0.46999999999999909</c:v>
                </c:pt>
                <c:pt idx="104">
                  <c:v>-0.45999999999999908</c:v>
                </c:pt>
                <c:pt idx="105">
                  <c:v>-0.44999999999999907</c:v>
                </c:pt>
                <c:pt idx="106">
                  <c:v>-0.43999999999999906</c:v>
                </c:pt>
                <c:pt idx="107">
                  <c:v>-0.42999999999999905</c:v>
                </c:pt>
                <c:pt idx="108">
                  <c:v>-0.41999999999999904</c:v>
                </c:pt>
                <c:pt idx="109">
                  <c:v>-0.40999999999999903</c:v>
                </c:pt>
                <c:pt idx="110">
                  <c:v>-0.39999999999999902</c:v>
                </c:pt>
                <c:pt idx="111">
                  <c:v>-0.38999999999999901</c:v>
                </c:pt>
                <c:pt idx="112">
                  <c:v>-0.37999999999999901</c:v>
                </c:pt>
                <c:pt idx="113">
                  <c:v>-0.369999999999999</c:v>
                </c:pt>
                <c:pt idx="114">
                  <c:v>-0.35999999999999899</c:v>
                </c:pt>
                <c:pt idx="115">
                  <c:v>-0.34999999999999898</c:v>
                </c:pt>
                <c:pt idx="116">
                  <c:v>-0.33999999999999897</c:v>
                </c:pt>
                <c:pt idx="117">
                  <c:v>-0.32999999999999896</c:v>
                </c:pt>
                <c:pt idx="118">
                  <c:v>-0.31999999999999895</c:v>
                </c:pt>
                <c:pt idx="119">
                  <c:v>-0.30999999999999894</c:v>
                </c:pt>
                <c:pt idx="120">
                  <c:v>-0.29999999999999893</c:v>
                </c:pt>
                <c:pt idx="121">
                  <c:v>-0.28999999999999893</c:v>
                </c:pt>
                <c:pt idx="122">
                  <c:v>-0.27999999999999892</c:v>
                </c:pt>
                <c:pt idx="123">
                  <c:v>-0.26999999999999891</c:v>
                </c:pt>
                <c:pt idx="124">
                  <c:v>-0.2599999999999989</c:v>
                </c:pt>
                <c:pt idx="125">
                  <c:v>-0.24999999999999889</c:v>
                </c:pt>
                <c:pt idx="126">
                  <c:v>-0.23999999999999888</c:v>
                </c:pt>
                <c:pt idx="127">
                  <c:v>-0.22999999999999887</c:v>
                </c:pt>
                <c:pt idx="128">
                  <c:v>-0.21999999999999886</c:v>
                </c:pt>
                <c:pt idx="129">
                  <c:v>-0.20999999999999885</c:v>
                </c:pt>
                <c:pt idx="130">
                  <c:v>-0.19999999999999885</c:v>
                </c:pt>
                <c:pt idx="131">
                  <c:v>-0.18999999999999884</c:v>
                </c:pt>
                <c:pt idx="132">
                  <c:v>-0.17999999999999883</c:v>
                </c:pt>
                <c:pt idx="133">
                  <c:v>-0.16999999999999882</c:v>
                </c:pt>
                <c:pt idx="134">
                  <c:v>-0.15999999999999881</c:v>
                </c:pt>
                <c:pt idx="135">
                  <c:v>-0.1499999999999988</c:v>
                </c:pt>
                <c:pt idx="136">
                  <c:v>-0.13999999999999879</c:v>
                </c:pt>
                <c:pt idx="137">
                  <c:v>-0.12999999999999878</c:v>
                </c:pt>
                <c:pt idx="138">
                  <c:v>-0.11999999999999879</c:v>
                </c:pt>
                <c:pt idx="139">
                  <c:v>-0.10999999999999879</c:v>
                </c:pt>
                <c:pt idx="140">
                  <c:v>-9.9999999999998798E-2</c:v>
                </c:pt>
                <c:pt idx="141">
                  <c:v>-8.9999999999998803E-2</c:v>
                </c:pt>
                <c:pt idx="142">
                  <c:v>-7.9999999999998808E-2</c:v>
                </c:pt>
                <c:pt idx="143">
                  <c:v>-6.9999999999998813E-2</c:v>
                </c:pt>
                <c:pt idx="144">
                  <c:v>-5.9999999999998811E-2</c:v>
                </c:pt>
                <c:pt idx="145">
                  <c:v>-4.9999999999998809E-2</c:v>
                </c:pt>
                <c:pt idx="146">
                  <c:v>-3.9999999999998807E-2</c:v>
                </c:pt>
                <c:pt idx="147">
                  <c:v>-2.9999999999998805E-2</c:v>
                </c:pt>
                <c:pt idx="148">
                  <c:v>-1.9999999999998803E-2</c:v>
                </c:pt>
                <c:pt idx="149">
                  <c:v>-9.9999999999988032E-3</c:v>
                </c:pt>
                <c:pt idx="150">
                  <c:v>1.1969591984239969E-15</c:v>
                </c:pt>
                <c:pt idx="151">
                  <c:v>1.0000000000001197E-2</c:v>
                </c:pt>
                <c:pt idx="152">
                  <c:v>2.0000000000001197E-2</c:v>
                </c:pt>
                <c:pt idx="153">
                  <c:v>3.0000000000001199E-2</c:v>
                </c:pt>
                <c:pt idx="154">
                  <c:v>4.0000000000001201E-2</c:v>
                </c:pt>
                <c:pt idx="155">
                  <c:v>5.0000000000001203E-2</c:v>
                </c:pt>
                <c:pt idx="156">
                  <c:v>6.0000000000001205E-2</c:v>
                </c:pt>
                <c:pt idx="157">
                  <c:v>7.00000000000012E-2</c:v>
                </c:pt>
                <c:pt idx="158">
                  <c:v>8.0000000000001195E-2</c:v>
                </c:pt>
                <c:pt idx="159">
                  <c:v>9.000000000000119E-2</c:v>
                </c:pt>
                <c:pt idx="160">
                  <c:v>0.10000000000000119</c:v>
                </c:pt>
                <c:pt idx="161">
                  <c:v>0.11000000000000118</c:v>
                </c:pt>
                <c:pt idx="162">
                  <c:v>0.12000000000000118</c:v>
                </c:pt>
                <c:pt idx="163">
                  <c:v>0.13000000000000117</c:v>
                </c:pt>
                <c:pt idx="164">
                  <c:v>0.14000000000000118</c:v>
                </c:pt>
                <c:pt idx="165">
                  <c:v>0.15000000000000119</c:v>
                </c:pt>
                <c:pt idx="166">
                  <c:v>0.1600000000000012</c:v>
                </c:pt>
                <c:pt idx="167">
                  <c:v>0.17000000000000121</c:v>
                </c:pt>
                <c:pt idx="168">
                  <c:v>0.18000000000000121</c:v>
                </c:pt>
                <c:pt idx="169">
                  <c:v>0.19000000000000122</c:v>
                </c:pt>
                <c:pt idx="170">
                  <c:v>0.20000000000000123</c:v>
                </c:pt>
                <c:pt idx="171">
                  <c:v>0.21000000000000124</c:v>
                </c:pt>
                <c:pt idx="172">
                  <c:v>0.22000000000000125</c:v>
                </c:pt>
                <c:pt idx="173">
                  <c:v>0.23000000000000126</c:v>
                </c:pt>
                <c:pt idx="174">
                  <c:v>0.24000000000000127</c:v>
                </c:pt>
                <c:pt idx="175">
                  <c:v>0.25000000000000128</c:v>
                </c:pt>
                <c:pt idx="176">
                  <c:v>0.26000000000000129</c:v>
                </c:pt>
                <c:pt idx="177">
                  <c:v>0.27000000000000129</c:v>
                </c:pt>
                <c:pt idx="178">
                  <c:v>0.2800000000000013</c:v>
                </c:pt>
                <c:pt idx="179">
                  <c:v>0.29000000000000131</c:v>
                </c:pt>
                <c:pt idx="180">
                  <c:v>0.30000000000000132</c:v>
                </c:pt>
                <c:pt idx="181">
                  <c:v>0.31000000000000133</c:v>
                </c:pt>
                <c:pt idx="182">
                  <c:v>0.32000000000000134</c:v>
                </c:pt>
                <c:pt idx="183">
                  <c:v>0.33000000000000135</c:v>
                </c:pt>
                <c:pt idx="184">
                  <c:v>0.34000000000000136</c:v>
                </c:pt>
                <c:pt idx="185">
                  <c:v>0.35000000000000137</c:v>
                </c:pt>
                <c:pt idx="186">
                  <c:v>0.36000000000000137</c:v>
                </c:pt>
                <c:pt idx="187">
                  <c:v>0.37000000000000138</c:v>
                </c:pt>
                <c:pt idx="188">
                  <c:v>0.38000000000000139</c:v>
                </c:pt>
                <c:pt idx="189">
                  <c:v>0.3900000000000014</c:v>
                </c:pt>
                <c:pt idx="190">
                  <c:v>0.40000000000000141</c:v>
                </c:pt>
                <c:pt idx="191">
                  <c:v>0.41000000000000142</c:v>
                </c:pt>
                <c:pt idx="192">
                  <c:v>0.42000000000000143</c:v>
                </c:pt>
                <c:pt idx="193">
                  <c:v>0.43000000000000144</c:v>
                </c:pt>
                <c:pt idx="194">
                  <c:v>0.44000000000000145</c:v>
                </c:pt>
                <c:pt idx="195">
                  <c:v>0.45000000000000145</c:v>
                </c:pt>
                <c:pt idx="196">
                  <c:v>0.46000000000000146</c:v>
                </c:pt>
                <c:pt idx="197">
                  <c:v>0.47000000000000147</c:v>
                </c:pt>
                <c:pt idx="198">
                  <c:v>0.48000000000000148</c:v>
                </c:pt>
                <c:pt idx="199">
                  <c:v>0.49000000000000149</c:v>
                </c:pt>
                <c:pt idx="200">
                  <c:v>0.50000000000000144</c:v>
                </c:pt>
                <c:pt idx="201">
                  <c:v>0.51000000000000145</c:v>
                </c:pt>
                <c:pt idx="202">
                  <c:v>0.52000000000000146</c:v>
                </c:pt>
                <c:pt idx="203">
                  <c:v>0.53000000000000147</c:v>
                </c:pt>
                <c:pt idx="204">
                  <c:v>0.54000000000000148</c:v>
                </c:pt>
                <c:pt idx="205">
                  <c:v>0.55000000000000149</c:v>
                </c:pt>
                <c:pt idx="206">
                  <c:v>0.5600000000000015</c:v>
                </c:pt>
                <c:pt idx="207">
                  <c:v>0.57000000000000151</c:v>
                </c:pt>
                <c:pt idx="208">
                  <c:v>0.58000000000000151</c:v>
                </c:pt>
                <c:pt idx="209">
                  <c:v>0.59000000000000152</c:v>
                </c:pt>
                <c:pt idx="210">
                  <c:v>0.60000000000000153</c:v>
                </c:pt>
                <c:pt idx="211">
                  <c:v>0.61000000000000154</c:v>
                </c:pt>
                <c:pt idx="212">
                  <c:v>0.62000000000000155</c:v>
                </c:pt>
                <c:pt idx="213">
                  <c:v>0.63000000000000156</c:v>
                </c:pt>
                <c:pt idx="214">
                  <c:v>0.64000000000000157</c:v>
                </c:pt>
                <c:pt idx="215">
                  <c:v>0.65000000000000158</c:v>
                </c:pt>
                <c:pt idx="216">
                  <c:v>0.66000000000000159</c:v>
                </c:pt>
                <c:pt idx="217">
                  <c:v>0.67000000000000159</c:v>
                </c:pt>
                <c:pt idx="218">
                  <c:v>0.6800000000000016</c:v>
                </c:pt>
                <c:pt idx="219">
                  <c:v>0.69000000000000161</c:v>
                </c:pt>
                <c:pt idx="220">
                  <c:v>0.70000000000000162</c:v>
                </c:pt>
                <c:pt idx="221">
                  <c:v>0.71000000000000163</c:v>
                </c:pt>
              </c:numCache>
            </c:numRef>
          </c:xVal>
          <c:yVal>
            <c:numRef>
              <c:f>EF!$C$2:$C$223</c:f>
              <c:numCache>
                <c:formatCode>General</c:formatCode>
                <c:ptCount val="222"/>
                <c:pt idx="0">
                  <c:v>8.9176230016748282E+21</c:v>
                </c:pt>
                <c:pt idx="1">
                  <c:v>8.8054471777417398E+21</c:v>
                </c:pt>
                <c:pt idx="2">
                  <c:v>8.6918237441862549E+21</c:v>
                </c:pt>
                <c:pt idx="3">
                  <c:v>8.5766951677204879E+21</c:v>
                </c:pt>
                <c:pt idx="4">
                  <c:v>8.4599999999999979E+21</c:v>
                </c:pt>
                <c:pt idx="5">
                  <c:v>8.3416724941704559E+21</c:v>
                </c:pt>
                <c:pt idx="6">
                  <c:v>8.2216421717318702E+21</c:v>
                </c:pt>
                <c:pt idx="7">
                  <c:v>8.099833331618618E+21</c:v>
                </c:pt>
                <c:pt idx="8">
                  <c:v>7.9761644917842541E+21</c:v>
                </c:pt>
                <c:pt idx="9">
                  <c:v>7.850547751590328E+21</c:v>
                </c:pt>
                <c:pt idx="10">
                  <c:v>7.7228880608228394E+21</c:v>
                </c:pt>
                <c:pt idx="11">
                  <c:v>7.5930823780596481E+21</c:v>
                </c:pt>
                <c:pt idx="12">
                  <c:v>7.4610186972021423E+21</c:v>
                </c:pt>
                <c:pt idx="13">
                  <c:v>7.3265749160163478E+21</c:v>
                </c:pt>
                <c:pt idx="14">
                  <c:v>7.1896175141658233E+21</c:v>
                </c:pt>
                <c:pt idx="15">
                  <c:v>7.0499999999999963E+21</c:v>
                </c:pt>
                <c:pt idx="16">
                  <c:v>6.9075610746485578E+21</c:v>
                </c:pt>
                <c:pt idx="17">
                  <c:v>6.7621224478709299E+21</c:v>
                </c:pt>
                <c:pt idx="18">
                  <c:v>6.6134862213510311E+21</c:v>
                </c:pt>
                <c:pt idx="19">
                  <c:v>6.4614317298877297E+21</c:v>
                </c:pt>
                <c:pt idx="20">
                  <c:v>6.3057116965494021E+21</c:v>
                </c:pt>
                <c:pt idx="21">
                  <c:v>6.1460475103923447E+21</c:v>
                </c:pt>
                <c:pt idx="22">
                  <c:v>5.9821233688381867E+21</c:v>
                </c:pt>
                <c:pt idx="23">
                  <c:v>5.8135789321208956E+21</c:v>
                </c:pt>
                <c:pt idx="24">
                  <c:v>5.6399999999999948E+21</c:v>
                </c:pt>
                <c:pt idx="25">
                  <c:v>5.4609065181524525E+21</c:v>
                </c:pt>
                <c:pt idx="26">
                  <c:v>5.2757369153512507E+21</c:v>
                </c:pt>
                <c:pt idx="27">
                  <c:v>5.0838272984042177E+21</c:v>
                </c:pt>
                <c:pt idx="28">
                  <c:v>4.8843832773442263E+21</c:v>
                </c:pt>
                <c:pt idx="29">
                  <c:v>4.6764409544011064E+21</c:v>
                </c:pt>
                <c:pt idx="30">
                  <c:v>4.4588115008374068E+21</c:v>
                </c:pt>
                <c:pt idx="31">
                  <c:v>4.2299999999999911E+21</c:v>
                </c:pt>
                <c:pt idx="32">
                  <c:v>3.9880822458921182E+21</c:v>
                </c:pt>
                <c:pt idx="33">
                  <c:v>3.7305093486010628E+21</c:v>
                </c:pt>
                <c:pt idx="34">
                  <c:v>3.45378053732427E+21</c:v>
                </c:pt>
                <c:pt idx="35">
                  <c:v>3.1528558482746906E+21</c:v>
                </c:pt>
                <c:pt idx="36">
                  <c:v>2.8199999999999853E+21</c:v>
                </c:pt>
                <c:pt idx="37">
                  <c:v>2.4421916386721E+21</c:v>
                </c:pt>
                <c:pt idx="38">
                  <c:v>1.9940411229460428E+21</c:v>
                </c:pt>
                <c:pt idx="39">
                  <c:v>1.4099999999999693E+21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86-497B-8B79-4AFEFA39B567}"/>
            </c:ext>
          </c:extLst>
        </c:ser>
        <c:ser>
          <c:idx val="2"/>
          <c:order val="2"/>
          <c:tx>
            <c:strRef>
              <c:f>EF!$D$1</c:f>
              <c:strCache>
                <c:ptCount val="1"/>
                <c:pt idx="0">
                  <c:v>DD(E)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EF!$A$2:$A$223</c:f>
              <c:numCache>
                <c:formatCode>General</c:formatCode>
                <c:ptCount val="222"/>
                <c:pt idx="0">
                  <c:v>-1.5</c:v>
                </c:pt>
                <c:pt idx="1">
                  <c:v>-1.49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-1.45</c:v>
                </c:pt>
                <c:pt idx="6">
                  <c:v>-1.44</c:v>
                </c:pt>
                <c:pt idx="7">
                  <c:v>-1.43</c:v>
                </c:pt>
                <c:pt idx="8">
                  <c:v>-1.42</c:v>
                </c:pt>
                <c:pt idx="9">
                  <c:v>-1.41</c:v>
                </c:pt>
                <c:pt idx="10">
                  <c:v>-1.4</c:v>
                </c:pt>
                <c:pt idx="11">
                  <c:v>-1.39</c:v>
                </c:pt>
                <c:pt idx="12">
                  <c:v>-1.38</c:v>
                </c:pt>
                <c:pt idx="13">
                  <c:v>-1.3699999999999999</c:v>
                </c:pt>
                <c:pt idx="14">
                  <c:v>-1.3599999999999999</c:v>
                </c:pt>
                <c:pt idx="15">
                  <c:v>-1.3499999999999999</c:v>
                </c:pt>
                <c:pt idx="16">
                  <c:v>-1.3399999999999999</c:v>
                </c:pt>
                <c:pt idx="17">
                  <c:v>-1.3299999999999998</c:v>
                </c:pt>
                <c:pt idx="18">
                  <c:v>-1.3199999999999998</c:v>
                </c:pt>
                <c:pt idx="19">
                  <c:v>-1.3099999999999998</c:v>
                </c:pt>
                <c:pt idx="20">
                  <c:v>-1.2999999999999998</c:v>
                </c:pt>
                <c:pt idx="21">
                  <c:v>-1.2899999999999998</c:v>
                </c:pt>
                <c:pt idx="22">
                  <c:v>-1.2799999999999998</c:v>
                </c:pt>
                <c:pt idx="23">
                  <c:v>-1.2699999999999998</c:v>
                </c:pt>
                <c:pt idx="24">
                  <c:v>-1.2599999999999998</c:v>
                </c:pt>
                <c:pt idx="25">
                  <c:v>-1.2499999999999998</c:v>
                </c:pt>
                <c:pt idx="26">
                  <c:v>-1.2399999999999998</c:v>
                </c:pt>
                <c:pt idx="27">
                  <c:v>-1.2299999999999998</c:v>
                </c:pt>
                <c:pt idx="28">
                  <c:v>-1.2199999999999998</c:v>
                </c:pt>
                <c:pt idx="29">
                  <c:v>-1.2099999999999997</c:v>
                </c:pt>
                <c:pt idx="30">
                  <c:v>-1.1999999999999997</c:v>
                </c:pt>
                <c:pt idx="31">
                  <c:v>-1.1899999999999997</c:v>
                </c:pt>
                <c:pt idx="32">
                  <c:v>-1.1799999999999997</c:v>
                </c:pt>
                <c:pt idx="33">
                  <c:v>-1.1699999999999997</c:v>
                </c:pt>
                <c:pt idx="34">
                  <c:v>-1.1599999999999997</c:v>
                </c:pt>
                <c:pt idx="35">
                  <c:v>-1.1499999999999997</c:v>
                </c:pt>
                <c:pt idx="36">
                  <c:v>-1.1399999999999997</c:v>
                </c:pt>
                <c:pt idx="37">
                  <c:v>-1.1299999999999997</c:v>
                </c:pt>
                <c:pt idx="38">
                  <c:v>-1.1199999999999997</c:v>
                </c:pt>
                <c:pt idx="39">
                  <c:v>-1.1099999999999997</c:v>
                </c:pt>
                <c:pt idx="40">
                  <c:v>-1.0999999999999996</c:v>
                </c:pt>
                <c:pt idx="41">
                  <c:v>-1.0899999999999996</c:v>
                </c:pt>
                <c:pt idx="42">
                  <c:v>-1.0799999999999996</c:v>
                </c:pt>
                <c:pt idx="43">
                  <c:v>-1.0699999999999996</c:v>
                </c:pt>
                <c:pt idx="44">
                  <c:v>-1.0599999999999996</c:v>
                </c:pt>
                <c:pt idx="45">
                  <c:v>-1.0499999999999996</c:v>
                </c:pt>
                <c:pt idx="46">
                  <c:v>-1.0399999999999996</c:v>
                </c:pt>
                <c:pt idx="47">
                  <c:v>-1.0299999999999996</c:v>
                </c:pt>
                <c:pt idx="48">
                  <c:v>-1.0199999999999996</c:v>
                </c:pt>
                <c:pt idx="49">
                  <c:v>-1.0099999999999996</c:v>
                </c:pt>
                <c:pt idx="50">
                  <c:v>-0.99999999999999956</c:v>
                </c:pt>
                <c:pt idx="51">
                  <c:v>-0.98999999999999955</c:v>
                </c:pt>
                <c:pt idx="52">
                  <c:v>-0.97999999999999954</c:v>
                </c:pt>
                <c:pt idx="53">
                  <c:v>-0.96999999999999953</c:v>
                </c:pt>
                <c:pt idx="54">
                  <c:v>-0.95999999999999952</c:v>
                </c:pt>
                <c:pt idx="55">
                  <c:v>-0.94999999999999951</c:v>
                </c:pt>
                <c:pt idx="56">
                  <c:v>-0.9399999999999995</c:v>
                </c:pt>
                <c:pt idx="57">
                  <c:v>-0.92999999999999949</c:v>
                </c:pt>
                <c:pt idx="58">
                  <c:v>-0.91999999999999948</c:v>
                </c:pt>
                <c:pt idx="59">
                  <c:v>-0.90999999999999948</c:v>
                </c:pt>
                <c:pt idx="60">
                  <c:v>-0.89999999999999947</c:v>
                </c:pt>
                <c:pt idx="61">
                  <c:v>-0.88999999999999946</c:v>
                </c:pt>
                <c:pt idx="62">
                  <c:v>-0.87999999999999945</c:v>
                </c:pt>
                <c:pt idx="63">
                  <c:v>-0.86999999999999944</c:v>
                </c:pt>
                <c:pt idx="64">
                  <c:v>-0.85999999999999943</c:v>
                </c:pt>
                <c:pt idx="65">
                  <c:v>-0.84999999999999942</c:v>
                </c:pt>
                <c:pt idx="66">
                  <c:v>-0.83999999999999941</c:v>
                </c:pt>
                <c:pt idx="67">
                  <c:v>-0.8299999999999994</c:v>
                </c:pt>
                <c:pt idx="68">
                  <c:v>-0.8199999999999994</c:v>
                </c:pt>
                <c:pt idx="69">
                  <c:v>-0.80999999999999939</c:v>
                </c:pt>
                <c:pt idx="70">
                  <c:v>-0.79999999999999938</c:v>
                </c:pt>
                <c:pt idx="71">
                  <c:v>-0.78999999999999937</c:v>
                </c:pt>
                <c:pt idx="72">
                  <c:v>-0.77999999999999936</c:v>
                </c:pt>
                <c:pt idx="73">
                  <c:v>-0.76999999999999935</c:v>
                </c:pt>
                <c:pt idx="74">
                  <c:v>-0.75999999999999934</c:v>
                </c:pt>
                <c:pt idx="75">
                  <c:v>-0.74999999999999933</c:v>
                </c:pt>
                <c:pt idx="76">
                  <c:v>-0.73999999999999932</c:v>
                </c:pt>
                <c:pt idx="77">
                  <c:v>-0.72999999999999932</c:v>
                </c:pt>
                <c:pt idx="78">
                  <c:v>-0.71999999999999931</c:v>
                </c:pt>
                <c:pt idx="79">
                  <c:v>-0.7099999999999993</c:v>
                </c:pt>
                <c:pt idx="80">
                  <c:v>-0.69999999999999929</c:v>
                </c:pt>
                <c:pt idx="81">
                  <c:v>-0.68999999999999928</c:v>
                </c:pt>
                <c:pt idx="82">
                  <c:v>-0.67999999999999927</c:v>
                </c:pt>
                <c:pt idx="83">
                  <c:v>-0.66999999999999926</c:v>
                </c:pt>
                <c:pt idx="84">
                  <c:v>-0.65999999999999925</c:v>
                </c:pt>
                <c:pt idx="85">
                  <c:v>-0.64999999999999925</c:v>
                </c:pt>
                <c:pt idx="86">
                  <c:v>-0.63999999999999924</c:v>
                </c:pt>
                <c:pt idx="87">
                  <c:v>-0.62999999999999923</c:v>
                </c:pt>
                <c:pt idx="88">
                  <c:v>-0.61999999999999922</c:v>
                </c:pt>
                <c:pt idx="89">
                  <c:v>-0.60999999999999921</c:v>
                </c:pt>
                <c:pt idx="90">
                  <c:v>-0.5999999999999992</c:v>
                </c:pt>
                <c:pt idx="91">
                  <c:v>-0.58999999999999919</c:v>
                </c:pt>
                <c:pt idx="92">
                  <c:v>-0.57999999999999918</c:v>
                </c:pt>
                <c:pt idx="93">
                  <c:v>-0.56999999999999917</c:v>
                </c:pt>
                <c:pt idx="94">
                  <c:v>-0.55999999999999917</c:v>
                </c:pt>
                <c:pt idx="95">
                  <c:v>-0.54999999999999916</c:v>
                </c:pt>
                <c:pt idx="96">
                  <c:v>-0.53999999999999915</c:v>
                </c:pt>
                <c:pt idx="97">
                  <c:v>-0.52999999999999914</c:v>
                </c:pt>
                <c:pt idx="98">
                  <c:v>-0.51999999999999913</c:v>
                </c:pt>
                <c:pt idx="99">
                  <c:v>-0.50999999999999912</c:v>
                </c:pt>
                <c:pt idx="100">
                  <c:v>-0.49999999999999911</c:v>
                </c:pt>
                <c:pt idx="101">
                  <c:v>-0.4899999999999991</c:v>
                </c:pt>
                <c:pt idx="102">
                  <c:v>-0.47999999999999909</c:v>
                </c:pt>
                <c:pt idx="103">
                  <c:v>-0.46999999999999909</c:v>
                </c:pt>
                <c:pt idx="104">
                  <c:v>-0.45999999999999908</c:v>
                </c:pt>
                <c:pt idx="105">
                  <c:v>-0.44999999999999907</c:v>
                </c:pt>
                <c:pt idx="106">
                  <c:v>-0.43999999999999906</c:v>
                </c:pt>
                <c:pt idx="107">
                  <c:v>-0.42999999999999905</c:v>
                </c:pt>
                <c:pt idx="108">
                  <c:v>-0.41999999999999904</c:v>
                </c:pt>
                <c:pt idx="109">
                  <c:v>-0.40999999999999903</c:v>
                </c:pt>
                <c:pt idx="110">
                  <c:v>-0.39999999999999902</c:v>
                </c:pt>
                <c:pt idx="111">
                  <c:v>-0.38999999999999901</c:v>
                </c:pt>
                <c:pt idx="112">
                  <c:v>-0.37999999999999901</c:v>
                </c:pt>
                <c:pt idx="113">
                  <c:v>-0.369999999999999</c:v>
                </c:pt>
                <c:pt idx="114">
                  <c:v>-0.35999999999999899</c:v>
                </c:pt>
                <c:pt idx="115">
                  <c:v>-0.34999999999999898</c:v>
                </c:pt>
                <c:pt idx="116">
                  <c:v>-0.33999999999999897</c:v>
                </c:pt>
                <c:pt idx="117">
                  <c:v>-0.32999999999999896</c:v>
                </c:pt>
                <c:pt idx="118">
                  <c:v>-0.31999999999999895</c:v>
                </c:pt>
                <c:pt idx="119">
                  <c:v>-0.30999999999999894</c:v>
                </c:pt>
                <c:pt idx="120">
                  <c:v>-0.29999999999999893</c:v>
                </c:pt>
                <c:pt idx="121">
                  <c:v>-0.28999999999999893</c:v>
                </c:pt>
                <c:pt idx="122">
                  <c:v>-0.27999999999999892</c:v>
                </c:pt>
                <c:pt idx="123">
                  <c:v>-0.26999999999999891</c:v>
                </c:pt>
                <c:pt idx="124">
                  <c:v>-0.2599999999999989</c:v>
                </c:pt>
                <c:pt idx="125">
                  <c:v>-0.24999999999999889</c:v>
                </c:pt>
                <c:pt idx="126">
                  <c:v>-0.23999999999999888</c:v>
                </c:pt>
                <c:pt idx="127">
                  <c:v>-0.22999999999999887</c:v>
                </c:pt>
                <c:pt idx="128">
                  <c:v>-0.21999999999999886</c:v>
                </c:pt>
                <c:pt idx="129">
                  <c:v>-0.20999999999999885</c:v>
                </c:pt>
                <c:pt idx="130">
                  <c:v>-0.19999999999999885</c:v>
                </c:pt>
                <c:pt idx="131">
                  <c:v>-0.18999999999999884</c:v>
                </c:pt>
                <c:pt idx="132">
                  <c:v>-0.17999999999999883</c:v>
                </c:pt>
                <c:pt idx="133">
                  <c:v>-0.16999999999999882</c:v>
                </c:pt>
                <c:pt idx="134">
                  <c:v>-0.15999999999999881</c:v>
                </c:pt>
                <c:pt idx="135">
                  <c:v>-0.1499999999999988</c:v>
                </c:pt>
                <c:pt idx="136">
                  <c:v>-0.13999999999999879</c:v>
                </c:pt>
                <c:pt idx="137">
                  <c:v>-0.12999999999999878</c:v>
                </c:pt>
                <c:pt idx="138">
                  <c:v>-0.11999999999999879</c:v>
                </c:pt>
                <c:pt idx="139">
                  <c:v>-0.10999999999999879</c:v>
                </c:pt>
                <c:pt idx="140">
                  <c:v>-9.9999999999998798E-2</c:v>
                </c:pt>
                <c:pt idx="141">
                  <c:v>-8.9999999999998803E-2</c:v>
                </c:pt>
                <c:pt idx="142">
                  <c:v>-7.9999999999998808E-2</c:v>
                </c:pt>
                <c:pt idx="143">
                  <c:v>-6.9999999999998813E-2</c:v>
                </c:pt>
                <c:pt idx="144">
                  <c:v>-5.9999999999998811E-2</c:v>
                </c:pt>
                <c:pt idx="145">
                  <c:v>-4.9999999999998809E-2</c:v>
                </c:pt>
                <c:pt idx="146">
                  <c:v>-3.9999999999998807E-2</c:v>
                </c:pt>
                <c:pt idx="147">
                  <c:v>-2.9999999999998805E-2</c:v>
                </c:pt>
                <c:pt idx="148">
                  <c:v>-1.9999999999998803E-2</c:v>
                </c:pt>
                <c:pt idx="149">
                  <c:v>-9.9999999999988032E-3</c:v>
                </c:pt>
                <c:pt idx="150">
                  <c:v>1.1969591984239969E-15</c:v>
                </c:pt>
                <c:pt idx="151">
                  <c:v>1.0000000000001197E-2</c:v>
                </c:pt>
                <c:pt idx="152">
                  <c:v>2.0000000000001197E-2</c:v>
                </c:pt>
                <c:pt idx="153">
                  <c:v>3.0000000000001199E-2</c:v>
                </c:pt>
                <c:pt idx="154">
                  <c:v>4.0000000000001201E-2</c:v>
                </c:pt>
                <c:pt idx="155">
                  <c:v>5.0000000000001203E-2</c:v>
                </c:pt>
                <c:pt idx="156">
                  <c:v>6.0000000000001205E-2</c:v>
                </c:pt>
                <c:pt idx="157">
                  <c:v>7.00000000000012E-2</c:v>
                </c:pt>
                <c:pt idx="158">
                  <c:v>8.0000000000001195E-2</c:v>
                </c:pt>
                <c:pt idx="159">
                  <c:v>9.000000000000119E-2</c:v>
                </c:pt>
                <c:pt idx="160">
                  <c:v>0.10000000000000119</c:v>
                </c:pt>
                <c:pt idx="161">
                  <c:v>0.11000000000000118</c:v>
                </c:pt>
                <c:pt idx="162">
                  <c:v>0.12000000000000118</c:v>
                </c:pt>
                <c:pt idx="163">
                  <c:v>0.13000000000000117</c:v>
                </c:pt>
                <c:pt idx="164">
                  <c:v>0.14000000000000118</c:v>
                </c:pt>
                <c:pt idx="165">
                  <c:v>0.15000000000000119</c:v>
                </c:pt>
                <c:pt idx="166">
                  <c:v>0.1600000000000012</c:v>
                </c:pt>
                <c:pt idx="167">
                  <c:v>0.17000000000000121</c:v>
                </c:pt>
                <c:pt idx="168">
                  <c:v>0.18000000000000121</c:v>
                </c:pt>
                <c:pt idx="169">
                  <c:v>0.19000000000000122</c:v>
                </c:pt>
                <c:pt idx="170">
                  <c:v>0.20000000000000123</c:v>
                </c:pt>
                <c:pt idx="171">
                  <c:v>0.21000000000000124</c:v>
                </c:pt>
                <c:pt idx="172">
                  <c:v>0.22000000000000125</c:v>
                </c:pt>
                <c:pt idx="173">
                  <c:v>0.23000000000000126</c:v>
                </c:pt>
                <c:pt idx="174">
                  <c:v>0.24000000000000127</c:v>
                </c:pt>
                <c:pt idx="175">
                  <c:v>0.25000000000000128</c:v>
                </c:pt>
                <c:pt idx="176">
                  <c:v>0.26000000000000129</c:v>
                </c:pt>
                <c:pt idx="177">
                  <c:v>0.27000000000000129</c:v>
                </c:pt>
                <c:pt idx="178">
                  <c:v>0.2800000000000013</c:v>
                </c:pt>
                <c:pt idx="179">
                  <c:v>0.29000000000000131</c:v>
                </c:pt>
                <c:pt idx="180">
                  <c:v>0.30000000000000132</c:v>
                </c:pt>
                <c:pt idx="181">
                  <c:v>0.31000000000000133</c:v>
                </c:pt>
                <c:pt idx="182">
                  <c:v>0.32000000000000134</c:v>
                </c:pt>
                <c:pt idx="183">
                  <c:v>0.33000000000000135</c:v>
                </c:pt>
                <c:pt idx="184">
                  <c:v>0.34000000000000136</c:v>
                </c:pt>
                <c:pt idx="185">
                  <c:v>0.35000000000000137</c:v>
                </c:pt>
                <c:pt idx="186">
                  <c:v>0.36000000000000137</c:v>
                </c:pt>
                <c:pt idx="187">
                  <c:v>0.37000000000000138</c:v>
                </c:pt>
                <c:pt idx="188">
                  <c:v>0.38000000000000139</c:v>
                </c:pt>
                <c:pt idx="189">
                  <c:v>0.3900000000000014</c:v>
                </c:pt>
                <c:pt idx="190">
                  <c:v>0.40000000000000141</c:v>
                </c:pt>
                <c:pt idx="191">
                  <c:v>0.41000000000000142</c:v>
                </c:pt>
                <c:pt idx="192">
                  <c:v>0.42000000000000143</c:v>
                </c:pt>
                <c:pt idx="193">
                  <c:v>0.43000000000000144</c:v>
                </c:pt>
                <c:pt idx="194">
                  <c:v>0.44000000000000145</c:v>
                </c:pt>
                <c:pt idx="195">
                  <c:v>0.45000000000000145</c:v>
                </c:pt>
                <c:pt idx="196">
                  <c:v>0.46000000000000146</c:v>
                </c:pt>
                <c:pt idx="197">
                  <c:v>0.47000000000000147</c:v>
                </c:pt>
                <c:pt idx="198">
                  <c:v>0.48000000000000148</c:v>
                </c:pt>
                <c:pt idx="199">
                  <c:v>0.49000000000000149</c:v>
                </c:pt>
                <c:pt idx="200">
                  <c:v>0.50000000000000144</c:v>
                </c:pt>
                <c:pt idx="201">
                  <c:v>0.51000000000000145</c:v>
                </c:pt>
                <c:pt idx="202">
                  <c:v>0.52000000000000146</c:v>
                </c:pt>
                <c:pt idx="203">
                  <c:v>0.53000000000000147</c:v>
                </c:pt>
                <c:pt idx="204">
                  <c:v>0.54000000000000148</c:v>
                </c:pt>
                <c:pt idx="205">
                  <c:v>0.55000000000000149</c:v>
                </c:pt>
                <c:pt idx="206">
                  <c:v>0.5600000000000015</c:v>
                </c:pt>
                <c:pt idx="207">
                  <c:v>0.57000000000000151</c:v>
                </c:pt>
                <c:pt idx="208">
                  <c:v>0.58000000000000151</c:v>
                </c:pt>
                <c:pt idx="209">
                  <c:v>0.59000000000000152</c:v>
                </c:pt>
                <c:pt idx="210">
                  <c:v>0.60000000000000153</c:v>
                </c:pt>
                <c:pt idx="211">
                  <c:v>0.61000000000000154</c:v>
                </c:pt>
                <c:pt idx="212">
                  <c:v>0.62000000000000155</c:v>
                </c:pt>
                <c:pt idx="213">
                  <c:v>0.63000000000000156</c:v>
                </c:pt>
                <c:pt idx="214">
                  <c:v>0.64000000000000157</c:v>
                </c:pt>
                <c:pt idx="215">
                  <c:v>0.65000000000000158</c:v>
                </c:pt>
                <c:pt idx="216">
                  <c:v>0.66000000000000159</c:v>
                </c:pt>
                <c:pt idx="217">
                  <c:v>0.67000000000000159</c:v>
                </c:pt>
                <c:pt idx="218">
                  <c:v>0.6800000000000016</c:v>
                </c:pt>
                <c:pt idx="219">
                  <c:v>0.69000000000000161</c:v>
                </c:pt>
                <c:pt idx="220">
                  <c:v>0.70000000000000162</c:v>
                </c:pt>
                <c:pt idx="221">
                  <c:v>0.71000000000000163</c:v>
                </c:pt>
              </c:numCache>
            </c:numRef>
          </c:xVal>
          <c:yVal>
            <c:numRef>
              <c:f>EF!$D$2:$D$223</c:f>
              <c:numCache>
                <c:formatCode>0.00E+00</c:formatCode>
                <c:ptCount val="2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2.5578494382665557E-298</c:v>
                </c:pt>
                <c:pt idx="79">
                  <c:v>1.3064483316095162E-288</c:v>
                </c:pt>
                <c:pt idx="80">
                  <c:v>4.7183983238809082E-279</c:v>
                </c:pt>
                <c:pt idx="81">
                  <c:v>1.2049859009362144E-269</c:v>
                </c:pt>
                <c:pt idx="82">
                  <c:v>2.1759771579612846E-260</c:v>
                </c:pt>
                <c:pt idx="83">
                  <c:v>2.778508315874677E-251</c:v>
                </c:pt>
                <c:pt idx="84">
                  <c:v>2.5087308589468504E-242</c:v>
                </c:pt>
                <c:pt idx="85">
                  <c:v>1.6017009940505195E-233</c:v>
                </c:pt>
                <c:pt idx="86">
                  <c:v>7.2309243913765351E-225</c:v>
                </c:pt>
                <c:pt idx="87">
                  <c:v>2.308294399988611E-216</c:v>
                </c:pt>
                <c:pt idx="88">
                  <c:v>5.2104301431269744E-208</c:v>
                </c:pt>
                <c:pt idx="89">
                  <c:v>8.3165070397199974E-200</c:v>
                </c:pt>
                <c:pt idx="90">
                  <c:v>9.386276500411068E-192</c:v>
                </c:pt>
                <c:pt idx="91">
                  <c:v>7.4908436010208802E-184</c:v>
                </c:pt>
                <c:pt idx="92">
                  <c:v>4.2272031349647021E-176</c:v>
                </c:pt>
                <c:pt idx="93">
                  <c:v>1.6867880225122877E-168</c:v>
                </c:pt>
                <c:pt idx="94">
                  <c:v>4.7594076158609673E-161</c:v>
                </c:pt>
                <c:pt idx="95">
                  <c:v>9.4957723870484409E-154</c:v>
                </c:pt>
                <c:pt idx="96">
                  <c:v>1.3396541478309521E-146</c:v>
                </c:pt>
                <c:pt idx="97">
                  <c:v>1.3364111557471163E-139</c:v>
                </c:pt>
                <c:pt idx="98">
                  <c:v>9.4269780015260112E-133</c:v>
                </c:pt>
                <c:pt idx="99">
                  <c:v>4.7020787367468481E-126</c:v>
                </c:pt>
                <c:pt idx="100">
                  <c:v>1.658411508394573E-119</c:v>
                </c:pt>
                <c:pt idx="101">
                  <c:v>4.1359921966172521E-113</c:v>
                </c:pt>
                <c:pt idx="102">
                  <c:v>7.2937709484692148E-107</c:v>
                </c:pt>
                <c:pt idx="103">
                  <c:v>9.0951430251420809E-101</c:v>
                </c:pt>
                <c:pt idx="104">
                  <c:v>8.0195859681763718E-95</c:v>
                </c:pt>
                <c:pt idx="105">
                  <c:v>5.0001077562146883E-89</c:v>
                </c:pt>
                <c:pt idx="106">
                  <c:v>2.204407005489761E-83</c:v>
                </c:pt>
                <c:pt idx="107">
                  <c:v>6.8720957726134619E-78</c:v>
                </c:pt>
                <c:pt idx="108">
                  <c:v>1.514856959304177E-72</c:v>
                </c:pt>
                <c:pt idx="109">
                  <c:v>2.3612341278681922E-67</c:v>
                </c:pt>
                <c:pt idx="110">
                  <c:v>2.6025044393317202E-62</c:v>
                </c:pt>
                <c:pt idx="111">
                  <c:v>2.0282846714785454E-57</c:v>
                </c:pt>
                <c:pt idx="112">
                  <c:v>1.1177671454623952E-52</c:v>
                </c:pt>
                <c:pt idx="113">
                  <c:v>4.3557081654889846E-48</c:v>
                </c:pt>
                <c:pt idx="114">
                  <c:v>1.2001933335759962E-43</c:v>
                </c:pt>
                <c:pt idx="115">
                  <c:v>2.3384530152118447E-39</c:v>
                </c:pt>
                <c:pt idx="116">
                  <c:v>3.2217444478661282E-35</c:v>
                </c:pt>
                <c:pt idx="117">
                  <c:v>3.1386185073646339E-31</c:v>
                </c:pt>
                <c:pt idx="118">
                  <c:v>2.1620760999459204E-27</c:v>
                </c:pt>
                <c:pt idx="119">
                  <c:v>1.0531456127930254E-23</c:v>
                </c:pt>
                <c:pt idx="120">
                  <c:v>3.6273617737228315E-20</c:v>
                </c:pt>
                <c:pt idx="121">
                  <c:v>8.8344257126399747E-17</c:v>
                </c:pt>
                <c:pt idx="122">
                  <c:v>1.5214257996971876E-13</c:v>
                </c:pt>
                <c:pt idx="123">
                  <c:v>1.8527133552113229E-10</c:v>
                </c:pt>
                <c:pt idx="124">
                  <c:v>1.5953305793431792E-7</c:v>
                </c:pt>
                <c:pt idx="125">
                  <c:v>9.7135537957695816E-5</c:v>
                </c:pt>
                <c:pt idx="126">
                  <c:v>4.1820633939131074E-2</c:v>
                </c:pt>
                <c:pt idx="127">
                  <c:v>12.731749231190244</c:v>
                </c:pt>
                <c:pt idx="128">
                  <c:v>2740.7570658347031</c:v>
                </c:pt>
                <c:pt idx="129">
                  <c:v>417193.95880761504</c:v>
                </c:pt>
                <c:pt idx="130">
                  <c:v>44904563.766632639</c:v>
                </c:pt>
                <c:pt idx="131">
                  <c:v>3417652910.5517497</c:v>
                </c:pt>
                <c:pt idx="132">
                  <c:v>183929093188.11377</c:v>
                </c:pt>
                <c:pt idx="133">
                  <c:v>6999353160809.4297</c:v>
                </c:pt>
                <c:pt idx="134">
                  <c:v>188343391424613.97</c:v>
                </c:pt>
                <c:pt idx="135">
                  <c:v>3583668818334157.5</c:v>
                </c:pt>
                <c:pt idx="136">
                  <c:v>4.8215908204697528E+16</c:v>
                </c:pt>
                <c:pt idx="137">
                  <c:v>4.5870960874673613E+17</c:v>
                </c:pt>
                <c:pt idx="138">
                  <c:v>3.0858181251003827E+18</c:v>
                </c:pt>
                <c:pt idx="139">
                  <c:v>1.467870747989429E+19</c:v>
                </c:pt>
                <c:pt idx="140">
                  <c:v>4.9373090001601888E+19</c:v>
                </c:pt>
                <c:pt idx="141">
                  <c:v>1.1742965983914439E+20</c:v>
                </c:pt>
                <c:pt idx="142">
                  <c:v>1.9749236000639097E+20</c:v>
                </c:pt>
                <c:pt idx="143">
                  <c:v>2.3485931967826923E+20</c:v>
                </c:pt>
                <c:pt idx="144">
                  <c:v>1.9749236000637459E+20</c:v>
                </c:pt>
                <c:pt idx="145">
                  <c:v>1.1742965983912487E+20</c:v>
                </c:pt>
                <c:pt idx="146">
                  <c:v>4.9373090001589527E+19</c:v>
                </c:pt>
                <c:pt idx="147">
                  <c:v>1.4678707479889377E+19</c:v>
                </c:pt>
                <c:pt idx="148">
                  <c:v>3.0858181250990863E+18</c:v>
                </c:pt>
                <c:pt idx="149">
                  <c:v>4.5870960874650432E+17</c:v>
                </c:pt>
                <c:pt idx="150">
                  <c:v>4.8215908204669264E+16</c:v>
                </c:pt>
                <c:pt idx="151">
                  <c:v>3583668818331763.5</c:v>
                </c:pt>
                <c:pt idx="152">
                  <c:v>188343391424473.13</c:v>
                </c:pt>
                <c:pt idx="153">
                  <c:v>6999353160803.6611</c:v>
                </c:pt>
                <c:pt idx="154">
                  <c:v>183929093187.9465</c:v>
                </c:pt>
                <c:pt idx="155">
                  <c:v>3417652910.5483499</c:v>
                </c:pt>
                <c:pt idx="156">
                  <c:v>44904563.766584307</c:v>
                </c:pt>
                <c:pt idx="157">
                  <c:v>417193.95880713774</c:v>
                </c:pt>
                <c:pt idx="158">
                  <c:v>2740.7570658313925</c:v>
                </c:pt>
                <c:pt idx="159">
                  <c:v>12.731749231173868</c:v>
                </c:pt>
                <c:pt idx="160">
                  <c:v>4.1820633939073724E-2</c:v>
                </c:pt>
                <c:pt idx="161">
                  <c:v>9.7135537957556401E-5</c:v>
                </c:pt>
                <c:pt idx="162">
                  <c:v>1.5953305793407874E-7</c:v>
                </c:pt>
                <c:pt idx="163">
                  <c:v>1.8527133552083745E-10</c:v>
                </c:pt>
                <c:pt idx="164">
                  <c:v>1.5214257996946796E-13</c:v>
                </c:pt>
                <c:pt idx="165">
                  <c:v>8.8344257126245327E-17</c:v>
                </c:pt>
                <c:pt idx="166">
                  <c:v>3.6273617737162845E-20</c:v>
                </c:pt>
                <c:pt idx="167">
                  <c:v>1.05314561279102E-23</c:v>
                </c:pt>
                <c:pt idx="168">
                  <c:v>2.1620760999416805E-27</c:v>
                </c:pt>
                <c:pt idx="169">
                  <c:v>3.1386185073581665E-31</c:v>
                </c:pt>
                <c:pt idx="170">
                  <c:v>3.2217444478593063E-35</c:v>
                </c:pt>
                <c:pt idx="171">
                  <c:v>2.338453015206661E-39</c:v>
                </c:pt>
                <c:pt idx="172">
                  <c:v>1.2001933335732672E-43</c:v>
                </c:pt>
                <c:pt idx="173">
                  <c:v>4.3557081654787093E-48</c:v>
                </c:pt>
                <c:pt idx="174">
                  <c:v>1.1177671454596313E-52</c:v>
                </c:pt>
                <c:pt idx="175">
                  <c:v>2.0282846714734145E-57</c:v>
                </c:pt>
                <c:pt idx="176">
                  <c:v>2.6025044393249158E-62</c:v>
                </c:pt>
                <c:pt idx="177">
                  <c:v>2.3612341278619509E-67</c:v>
                </c:pt>
                <c:pt idx="178">
                  <c:v>1.5148569593000439E-72</c:v>
                </c:pt>
                <c:pt idx="179">
                  <c:v>6.8720957725937344E-78</c:v>
                </c:pt>
                <c:pt idx="180">
                  <c:v>2.2044070054832451E-83</c:v>
                </c:pt>
                <c:pt idx="181">
                  <c:v>5.0001077561996245E-89</c:v>
                </c:pt>
                <c:pt idx="182">
                  <c:v>8.0195859681517555E-95</c:v>
                </c:pt>
                <c:pt idx="183">
                  <c:v>9.0951430251131281E-101</c:v>
                </c:pt>
                <c:pt idx="184">
                  <c:v>7.2937709484455823E-107</c:v>
                </c:pt>
                <c:pt idx="185">
                  <c:v>4.1359921966033807E-113</c:v>
                </c:pt>
                <c:pt idx="186">
                  <c:v>1.6584115083890108E-119</c:v>
                </c:pt>
                <c:pt idx="187">
                  <c:v>4.7020787367305434E-126</c:v>
                </c:pt>
                <c:pt idx="188">
                  <c:v>9.4269780014922527E-133</c:v>
                </c:pt>
                <c:pt idx="189">
                  <c:v>1.3364111557421783E-139</c:v>
                </c:pt>
                <c:pt idx="190">
                  <c:v>1.3396541478260025E-146</c:v>
                </c:pt>
                <c:pt idx="191">
                  <c:v>9.495772387012276E-154</c:v>
                </c:pt>
                <c:pt idx="192">
                  <c:v>4.7594076158425709E-161</c:v>
                </c:pt>
                <c:pt idx="193">
                  <c:v>1.6867880225055759E-168</c:v>
                </c:pt>
                <c:pt idx="194">
                  <c:v>4.2272031349474012E-176</c:v>
                </c:pt>
                <c:pt idx="195">
                  <c:v>7.4908436009897958E-184</c:v>
                </c:pt>
                <c:pt idx="196">
                  <c:v>9.3862765003705187E-192</c:v>
                </c:pt>
                <c:pt idx="197">
                  <c:v>8.3165070396835954E-200</c:v>
                </c:pt>
                <c:pt idx="198">
                  <c:v>5.210430143104465E-208</c:v>
                </c:pt>
                <c:pt idx="199">
                  <c:v>2.3082943999781142E-216</c:v>
                </c:pt>
                <c:pt idx="200">
                  <c:v>7.2309243913444752E-225</c:v>
                </c:pt>
                <c:pt idx="201">
                  <c:v>1.6017009940432361E-233</c:v>
                </c:pt>
                <c:pt idx="202">
                  <c:v>2.5087308589354418E-242</c:v>
                </c:pt>
                <c:pt idx="203">
                  <c:v>2.778508315861726E-251</c:v>
                </c:pt>
                <c:pt idx="204">
                  <c:v>2.1759771579511419E-260</c:v>
                </c:pt>
                <c:pt idx="205">
                  <c:v>1.2049859009304608E-269</c:v>
                </c:pt>
                <c:pt idx="206">
                  <c:v>4.7183983238583778E-279</c:v>
                </c:pt>
                <c:pt idx="207">
                  <c:v>1.3064483316029811E-288</c:v>
                </c:pt>
                <c:pt idx="208">
                  <c:v>2.5578494382665557E-298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86-497B-8B79-4AFEFA39B567}"/>
            </c:ext>
          </c:extLst>
        </c:ser>
        <c:ser>
          <c:idx val="3"/>
          <c:order val="3"/>
          <c:tx>
            <c:strRef>
              <c:f>EF!$F$1</c:f>
              <c:strCache>
                <c:ptCount val="1"/>
                <c:pt idx="0">
                  <c:v>D(E)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EF!$A$2:$A$223</c:f>
              <c:numCache>
                <c:formatCode>General</c:formatCode>
                <c:ptCount val="222"/>
                <c:pt idx="0">
                  <c:v>-1.5</c:v>
                </c:pt>
                <c:pt idx="1">
                  <c:v>-1.49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-1.45</c:v>
                </c:pt>
                <c:pt idx="6">
                  <c:v>-1.44</c:v>
                </c:pt>
                <c:pt idx="7">
                  <c:v>-1.43</c:v>
                </c:pt>
                <c:pt idx="8">
                  <c:v>-1.42</c:v>
                </c:pt>
                <c:pt idx="9">
                  <c:v>-1.41</c:v>
                </c:pt>
                <c:pt idx="10">
                  <c:v>-1.4</c:v>
                </c:pt>
                <c:pt idx="11">
                  <c:v>-1.39</c:v>
                </c:pt>
                <c:pt idx="12">
                  <c:v>-1.38</c:v>
                </c:pt>
                <c:pt idx="13">
                  <c:v>-1.3699999999999999</c:v>
                </c:pt>
                <c:pt idx="14">
                  <c:v>-1.3599999999999999</c:v>
                </c:pt>
                <c:pt idx="15">
                  <c:v>-1.3499999999999999</c:v>
                </c:pt>
                <c:pt idx="16">
                  <c:v>-1.3399999999999999</c:v>
                </c:pt>
                <c:pt idx="17">
                  <c:v>-1.3299999999999998</c:v>
                </c:pt>
                <c:pt idx="18">
                  <c:v>-1.3199999999999998</c:v>
                </c:pt>
                <c:pt idx="19">
                  <c:v>-1.3099999999999998</c:v>
                </c:pt>
                <c:pt idx="20">
                  <c:v>-1.2999999999999998</c:v>
                </c:pt>
                <c:pt idx="21">
                  <c:v>-1.2899999999999998</c:v>
                </c:pt>
                <c:pt idx="22">
                  <c:v>-1.2799999999999998</c:v>
                </c:pt>
                <c:pt idx="23">
                  <c:v>-1.2699999999999998</c:v>
                </c:pt>
                <c:pt idx="24">
                  <c:v>-1.2599999999999998</c:v>
                </c:pt>
                <c:pt idx="25">
                  <c:v>-1.2499999999999998</c:v>
                </c:pt>
                <c:pt idx="26">
                  <c:v>-1.2399999999999998</c:v>
                </c:pt>
                <c:pt idx="27">
                  <c:v>-1.2299999999999998</c:v>
                </c:pt>
                <c:pt idx="28">
                  <c:v>-1.2199999999999998</c:v>
                </c:pt>
                <c:pt idx="29">
                  <c:v>-1.2099999999999997</c:v>
                </c:pt>
                <c:pt idx="30">
                  <c:v>-1.1999999999999997</c:v>
                </c:pt>
                <c:pt idx="31">
                  <c:v>-1.1899999999999997</c:v>
                </c:pt>
                <c:pt idx="32">
                  <c:v>-1.1799999999999997</c:v>
                </c:pt>
                <c:pt idx="33">
                  <c:v>-1.1699999999999997</c:v>
                </c:pt>
                <c:pt idx="34">
                  <c:v>-1.1599999999999997</c:v>
                </c:pt>
                <c:pt idx="35">
                  <c:v>-1.1499999999999997</c:v>
                </c:pt>
                <c:pt idx="36">
                  <c:v>-1.1399999999999997</c:v>
                </c:pt>
                <c:pt idx="37">
                  <c:v>-1.1299999999999997</c:v>
                </c:pt>
                <c:pt idx="38">
                  <c:v>-1.1199999999999997</c:v>
                </c:pt>
                <c:pt idx="39">
                  <c:v>-1.1099999999999997</c:v>
                </c:pt>
                <c:pt idx="40">
                  <c:v>-1.0999999999999996</c:v>
                </c:pt>
                <c:pt idx="41">
                  <c:v>-1.0899999999999996</c:v>
                </c:pt>
                <c:pt idx="42">
                  <c:v>-1.0799999999999996</c:v>
                </c:pt>
                <c:pt idx="43">
                  <c:v>-1.0699999999999996</c:v>
                </c:pt>
                <c:pt idx="44">
                  <c:v>-1.0599999999999996</c:v>
                </c:pt>
                <c:pt idx="45">
                  <c:v>-1.0499999999999996</c:v>
                </c:pt>
                <c:pt idx="46">
                  <c:v>-1.0399999999999996</c:v>
                </c:pt>
                <c:pt idx="47">
                  <c:v>-1.0299999999999996</c:v>
                </c:pt>
                <c:pt idx="48">
                  <c:v>-1.0199999999999996</c:v>
                </c:pt>
                <c:pt idx="49">
                  <c:v>-1.0099999999999996</c:v>
                </c:pt>
                <c:pt idx="50">
                  <c:v>-0.99999999999999956</c:v>
                </c:pt>
                <c:pt idx="51">
                  <c:v>-0.98999999999999955</c:v>
                </c:pt>
                <c:pt idx="52">
                  <c:v>-0.97999999999999954</c:v>
                </c:pt>
                <c:pt idx="53">
                  <c:v>-0.96999999999999953</c:v>
                </c:pt>
                <c:pt idx="54">
                  <c:v>-0.95999999999999952</c:v>
                </c:pt>
                <c:pt idx="55">
                  <c:v>-0.94999999999999951</c:v>
                </c:pt>
                <c:pt idx="56">
                  <c:v>-0.9399999999999995</c:v>
                </c:pt>
                <c:pt idx="57">
                  <c:v>-0.92999999999999949</c:v>
                </c:pt>
                <c:pt idx="58">
                  <c:v>-0.91999999999999948</c:v>
                </c:pt>
                <c:pt idx="59">
                  <c:v>-0.90999999999999948</c:v>
                </c:pt>
                <c:pt idx="60">
                  <c:v>-0.89999999999999947</c:v>
                </c:pt>
                <c:pt idx="61">
                  <c:v>-0.88999999999999946</c:v>
                </c:pt>
                <c:pt idx="62">
                  <c:v>-0.87999999999999945</c:v>
                </c:pt>
                <c:pt idx="63">
                  <c:v>-0.86999999999999944</c:v>
                </c:pt>
                <c:pt idx="64">
                  <c:v>-0.85999999999999943</c:v>
                </c:pt>
                <c:pt idx="65">
                  <c:v>-0.84999999999999942</c:v>
                </c:pt>
                <c:pt idx="66">
                  <c:v>-0.83999999999999941</c:v>
                </c:pt>
                <c:pt idx="67">
                  <c:v>-0.8299999999999994</c:v>
                </c:pt>
                <c:pt idx="68">
                  <c:v>-0.8199999999999994</c:v>
                </c:pt>
                <c:pt idx="69">
                  <c:v>-0.80999999999999939</c:v>
                </c:pt>
                <c:pt idx="70">
                  <c:v>-0.79999999999999938</c:v>
                </c:pt>
                <c:pt idx="71">
                  <c:v>-0.78999999999999937</c:v>
                </c:pt>
                <c:pt idx="72">
                  <c:v>-0.77999999999999936</c:v>
                </c:pt>
                <c:pt idx="73">
                  <c:v>-0.76999999999999935</c:v>
                </c:pt>
                <c:pt idx="74">
                  <c:v>-0.75999999999999934</c:v>
                </c:pt>
                <c:pt idx="75">
                  <c:v>-0.74999999999999933</c:v>
                </c:pt>
                <c:pt idx="76">
                  <c:v>-0.73999999999999932</c:v>
                </c:pt>
                <c:pt idx="77">
                  <c:v>-0.72999999999999932</c:v>
                </c:pt>
                <c:pt idx="78">
                  <c:v>-0.71999999999999931</c:v>
                </c:pt>
                <c:pt idx="79">
                  <c:v>-0.7099999999999993</c:v>
                </c:pt>
                <c:pt idx="80">
                  <c:v>-0.69999999999999929</c:v>
                </c:pt>
                <c:pt idx="81">
                  <c:v>-0.68999999999999928</c:v>
                </c:pt>
                <c:pt idx="82">
                  <c:v>-0.67999999999999927</c:v>
                </c:pt>
                <c:pt idx="83">
                  <c:v>-0.66999999999999926</c:v>
                </c:pt>
                <c:pt idx="84">
                  <c:v>-0.65999999999999925</c:v>
                </c:pt>
                <c:pt idx="85">
                  <c:v>-0.64999999999999925</c:v>
                </c:pt>
                <c:pt idx="86">
                  <c:v>-0.63999999999999924</c:v>
                </c:pt>
                <c:pt idx="87">
                  <c:v>-0.62999999999999923</c:v>
                </c:pt>
                <c:pt idx="88">
                  <c:v>-0.61999999999999922</c:v>
                </c:pt>
                <c:pt idx="89">
                  <c:v>-0.60999999999999921</c:v>
                </c:pt>
                <c:pt idx="90">
                  <c:v>-0.5999999999999992</c:v>
                </c:pt>
                <c:pt idx="91">
                  <c:v>-0.58999999999999919</c:v>
                </c:pt>
                <c:pt idx="92">
                  <c:v>-0.57999999999999918</c:v>
                </c:pt>
                <c:pt idx="93">
                  <c:v>-0.56999999999999917</c:v>
                </c:pt>
                <c:pt idx="94">
                  <c:v>-0.55999999999999917</c:v>
                </c:pt>
                <c:pt idx="95">
                  <c:v>-0.54999999999999916</c:v>
                </c:pt>
                <c:pt idx="96">
                  <c:v>-0.53999999999999915</c:v>
                </c:pt>
                <c:pt idx="97">
                  <c:v>-0.52999999999999914</c:v>
                </c:pt>
                <c:pt idx="98">
                  <c:v>-0.51999999999999913</c:v>
                </c:pt>
                <c:pt idx="99">
                  <c:v>-0.50999999999999912</c:v>
                </c:pt>
                <c:pt idx="100">
                  <c:v>-0.49999999999999911</c:v>
                </c:pt>
                <c:pt idx="101">
                  <c:v>-0.4899999999999991</c:v>
                </c:pt>
                <c:pt idx="102">
                  <c:v>-0.47999999999999909</c:v>
                </c:pt>
                <c:pt idx="103">
                  <c:v>-0.46999999999999909</c:v>
                </c:pt>
                <c:pt idx="104">
                  <c:v>-0.45999999999999908</c:v>
                </c:pt>
                <c:pt idx="105">
                  <c:v>-0.44999999999999907</c:v>
                </c:pt>
                <c:pt idx="106">
                  <c:v>-0.43999999999999906</c:v>
                </c:pt>
                <c:pt idx="107">
                  <c:v>-0.42999999999999905</c:v>
                </c:pt>
                <c:pt idx="108">
                  <c:v>-0.41999999999999904</c:v>
                </c:pt>
                <c:pt idx="109">
                  <c:v>-0.40999999999999903</c:v>
                </c:pt>
                <c:pt idx="110">
                  <c:v>-0.39999999999999902</c:v>
                </c:pt>
                <c:pt idx="111">
                  <c:v>-0.38999999999999901</c:v>
                </c:pt>
                <c:pt idx="112">
                  <c:v>-0.37999999999999901</c:v>
                </c:pt>
                <c:pt idx="113">
                  <c:v>-0.369999999999999</c:v>
                </c:pt>
                <c:pt idx="114">
                  <c:v>-0.35999999999999899</c:v>
                </c:pt>
                <c:pt idx="115">
                  <c:v>-0.34999999999999898</c:v>
                </c:pt>
                <c:pt idx="116">
                  <c:v>-0.33999999999999897</c:v>
                </c:pt>
                <c:pt idx="117">
                  <c:v>-0.32999999999999896</c:v>
                </c:pt>
                <c:pt idx="118">
                  <c:v>-0.31999999999999895</c:v>
                </c:pt>
                <c:pt idx="119">
                  <c:v>-0.30999999999999894</c:v>
                </c:pt>
                <c:pt idx="120">
                  <c:v>-0.29999999999999893</c:v>
                </c:pt>
                <c:pt idx="121">
                  <c:v>-0.28999999999999893</c:v>
                </c:pt>
                <c:pt idx="122">
                  <c:v>-0.27999999999999892</c:v>
                </c:pt>
                <c:pt idx="123">
                  <c:v>-0.26999999999999891</c:v>
                </c:pt>
                <c:pt idx="124">
                  <c:v>-0.2599999999999989</c:v>
                </c:pt>
                <c:pt idx="125">
                  <c:v>-0.24999999999999889</c:v>
                </c:pt>
                <c:pt idx="126">
                  <c:v>-0.23999999999999888</c:v>
                </c:pt>
                <c:pt idx="127">
                  <c:v>-0.22999999999999887</c:v>
                </c:pt>
                <c:pt idx="128">
                  <c:v>-0.21999999999999886</c:v>
                </c:pt>
                <c:pt idx="129">
                  <c:v>-0.20999999999999885</c:v>
                </c:pt>
                <c:pt idx="130">
                  <c:v>-0.19999999999999885</c:v>
                </c:pt>
                <c:pt idx="131">
                  <c:v>-0.18999999999999884</c:v>
                </c:pt>
                <c:pt idx="132">
                  <c:v>-0.17999999999999883</c:v>
                </c:pt>
                <c:pt idx="133">
                  <c:v>-0.16999999999999882</c:v>
                </c:pt>
                <c:pt idx="134">
                  <c:v>-0.15999999999999881</c:v>
                </c:pt>
                <c:pt idx="135">
                  <c:v>-0.1499999999999988</c:v>
                </c:pt>
                <c:pt idx="136">
                  <c:v>-0.13999999999999879</c:v>
                </c:pt>
                <c:pt idx="137">
                  <c:v>-0.12999999999999878</c:v>
                </c:pt>
                <c:pt idx="138">
                  <c:v>-0.11999999999999879</c:v>
                </c:pt>
                <c:pt idx="139">
                  <c:v>-0.10999999999999879</c:v>
                </c:pt>
                <c:pt idx="140">
                  <c:v>-9.9999999999998798E-2</c:v>
                </c:pt>
                <c:pt idx="141">
                  <c:v>-8.9999999999998803E-2</c:v>
                </c:pt>
                <c:pt idx="142">
                  <c:v>-7.9999999999998808E-2</c:v>
                </c:pt>
                <c:pt idx="143">
                  <c:v>-6.9999999999998813E-2</c:v>
                </c:pt>
                <c:pt idx="144">
                  <c:v>-5.9999999999998811E-2</c:v>
                </c:pt>
                <c:pt idx="145">
                  <c:v>-4.9999999999998809E-2</c:v>
                </c:pt>
                <c:pt idx="146">
                  <c:v>-3.9999999999998807E-2</c:v>
                </c:pt>
                <c:pt idx="147">
                  <c:v>-2.9999999999998805E-2</c:v>
                </c:pt>
                <c:pt idx="148">
                  <c:v>-1.9999999999998803E-2</c:v>
                </c:pt>
                <c:pt idx="149">
                  <c:v>-9.9999999999988032E-3</c:v>
                </c:pt>
                <c:pt idx="150">
                  <c:v>1.1969591984239969E-15</c:v>
                </c:pt>
                <c:pt idx="151">
                  <c:v>1.0000000000001197E-2</c:v>
                </c:pt>
                <c:pt idx="152">
                  <c:v>2.0000000000001197E-2</c:v>
                </c:pt>
                <c:pt idx="153">
                  <c:v>3.0000000000001199E-2</c:v>
                </c:pt>
                <c:pt idx="154">
                  <c:v>4.0000000000001201E-2</c:v>
                </c:pt>
                <c:pt idx="155">
                  <c:v>5.0000000000001203E-2</c:v>
                </c:pt>
                <c:pt idx="156">
                  <c:v>6.0000000000001205E-2</c:v>
                </c:pt>
                <c:pt idx="157">
                  <c:v>7.00000000000012E-2</c:v>
                </c:pt>
                <c:pt idx="158">
                  <c:v>8.0000000000001195E-2</c:v>
                </c:pt>
                <c:pt idx="159">
                  <c:v>9.000000000000119E-2</c:v>
                </c:pt>
                <c:pt idx="160">
                  <c:v>0.10000000000000119</c:v>
                </c:pt>
                <c:pt idx="161">
                  <c:v>0.11000000000000118</c:v>
                </c:pt>
                <c:pt idx="162">
                  <c:v>0.12000000000000118</c:v>
                </c:pt>
                <c:pt idx="163">
                  <c:v>0.13000000000000117</c:v>
                </c:pt>
                <c:pt idx="164">
                  <c:v>0.14000000000000118</c:v>
                </c:pt>
                <c:pt idx="165">
                  <c:v>0.15000000000000119</c:v>
                </c:pt>
                <c:pt idx="166">
                  <c:v>0.1600000000000012</c:v>
                </c:pt>
                <c:pt idx="167">
                  <c:v>0.17000000000000121</c:v>
                </c:pt>
                <c:pt idx="168">
                  <c:v>0.18000000000000121</c:v>
                </c:pt>
                <c:pt idx="169">
                  <c:v>0.19000000000000122</c:v>
                </c:pt>
                <c:pt idx="170">
                  <c:v>0.20000000000000123</c:v>
                </c:pt>
                <c:pt idx="171">
                  <c:v>0.21000000000000124</c:v>
                </c:pt>
                <c:pt idx="172">
                  <c:v>0.22000000000000125</c:v>
                </c:pt>
                <c:pt idx="173">
                  <c:v>0.23000000000000126</c:v>
                </c:pt>
                <c:pt idx="174">
                  <c:v>0.24000000000000127</c:v>
                </c:pt>
                <c:pt idx="175">
                  <c:v>0.25000000000000128</c:v>
                </c:pt>
                <c:pt idx="176">
                  <c:v>0.26000000000000129</c:v>
                </c:pt>
                <c:pt idx="177">
                  <c:v>0.27000000000000129</c:v>
                </c:pt>
                <c:pt idx="178">
                  <c:v>0.2800000000000013</c:v>
                </c:pt>
                <c:pt idx="179">
                  <c:v>0.29000000000000131</c:v>
                </c:pt>
                <c:pt idx="180">
                  <c:v>0.30000000000000132</c:v>
                </c:pt>
                <c:pt idx="181">
                  <c:v>0.31000000000000133</c:v>
                </c:pt>
                <c:pt idx="182">
                  <c:v>0.32000000000000134</c:v>
                </c:pt>
                <c:pt idx="183">
                  <c:v>0.33000000000000135</c:v>
                </c:pt>
                <c:pt idx="184">
                  <c:v>0.34000000000000136</c:v>
                </c:pt>
                <c:pt idx="185">
                  <c:v>0.35000000000000137</c:v>
                </c:pt>
                <c:pt idx="186">
                  <c:v>0.36000000000000137</c:v>
                </c:pt>
                <c:pt idx="187">
                  <c:v>0.37000000000000138</c:v>
                </c:pt>
                <c:pt idx="188">
                  <c:v>0.38000000000000139</c:v>
                </c:pt>
                <c:pt idx="189">
                  <c:v>0.3900000000000014</c:v>
                </c:pt>
                <c:pt idx="190">
                  <c:v>0.40000000000000141</c:v>
                </c:pt>
                <c:pt idx="191">
                  <c:v>0.41000000000000142</c:v>
                </c:pt>
                <c:pt idx="192">
                  <c:v>0.42000000000000143</c:v>
                </c:pt>
                <c:pt idx="193">
                  <c:v>0.43000000000000144</c:v>
                </c:pt>
                <c:pt idx="194">
                  <c:v>0.44000000000000145</c:v>
                </c:pt>
                <c:pt idx="195">
                  <c:v>0.45000000000000145</c:v>
                </c:pt>
                <c:pt idx="196">
                  <c:v>0.46000000000000146</c:v>
                </c:pt>
                <c:pt idx="197">
                  <c:v>0.47000000000000147</c:v>
                </c:pt>
                <c:pt idx="198">
                  <c:v>0.48000000000000148</c:v>
                </c:pt>
                <c:pt idx="199">
                  <c:v>0.49000000000000149</c:v>
                </c:pt>
                <c:pt idx="200">
                  <c:v>0.50000000000000144</c:v>
                </c:pt>
                <c:pt idx="201">
                  <c:v>0.51000000000000145</c:v>
                </c:pt>
                <c:pt idx="202">
                  <c:v>0.52000000000000146</c:v>
                </c:pt>
                <c:pt idx="203">
                  <c:v>0.53000000000000147</c:v>
                </c:pt>
                <c:pt idx="204">
                  <c:v>0.54000000000000148</c:v>
                </c:pt>
                <c:pt idx="205">
                  <c:v>0.55000000000000149</c:v>
                </c:pt>
                <c:pt idx="206">
                  <c:v>0.5600000000000015</c:v>
                </c:pt>
                <c:pt idx="207">
                  <c:v>0.57000000000000151</c:v>
                </c:pt>
                <c:pt idx="208">
                  <c:v>0.58000000000000151</c:v>
                </c:pt>
                <c:pt idx="209">
                  <c:v>0.59000000000000152</c:v>
                </c:pt>
                <c:pt idx="210">
                  <c:v>0.60000000000000153</c:v>
                </c:pt>
                <c:pt idx="211">
                  <c:v>0.61000000000000154</c:v>
                </c:pt>
                <c:pt idx="212">
                  <c:v>0.62000000000000155</c:v>
                </c:pt>
                <c:pt idx="213">
                  <c:v>0.63000000000000156</c:v>
                </c:pt>
                <c:pt idx="214">
                  <c:v>0.64000000000000157</c:v>
                </c:pt>
                <c:pt idx="215">
                  <c:v>0.65000000000000158</c:v>
                </c:pt>
                <c:pt idx="216">
                  <c:v>0.66000000000000159</c:v>
                </c:pt>
                <c:pt idx="217">
                  <c:v>0.67000000000000159</c:v>
                </c:pt>
                <c:pt idx="218">
                  <c:v>0.6800000000000016</c:v>
                </c:pt>
                <c:pt idx="219">
                  <c:v>0.69000000000000161</c:v>
                </c:pt>
                <c:pt idx="220">
                  <c:v>0.70000000000000162</c:v>
                </c:pt>
                <c:pt idx="221">
                  <c:v>0.71000000000000163</c:v>
                </c:pt>
              </c:numCache>
            </c:numRef>
          </c:xVal>
          <c:yVal>
            <c:numRef>
              <c:f>EF!$F$2:$F$223</c:f>
              <c:numCache>
                <c:formatCode>0.00E+00</c:formatCode>
                <c:ptCount val="222"/>
                <c:pt idx="0">
                  <c:v>8.9176230016748282E+21</c:v>
                </c:pt>
                <c:pt idx="1">
                  <c:v>8.8054471777417398E+21</c:v>
                </c:pt>
                <c:pt idx="2">
                  <c:v>8.6918237441862549E+21</c:v>
                </c:pt>
                <c:pt idx="3">
                  <c:v>8.5766951677204879E+21</c:v>
                </c:pt>
                <c:pt idx="4">
                  <c:v>8.4599999999999979E+21</c:v>
                </c:pt>
                <c:pt idx="5">
                  <c:v>8.3416724941704559E+21</c:v>
                </c:pt>
                <c:pt idx="6">
                  <c:v>8.2216421717318702E+21</c:v>
                </c:pt>
                <c:pt idx="7">
                  <c:v>8.099833331618618E+21</c:v>
                </c:pt>
                <c:pt idx="8">
                  <c:v>7.9761644917842541E+21</c:v>
                </c:pt>
                <c:pt idx="9">
                  <c:v>7.850547751590328E+21</c:v>
                </c:pt>
                <c:pt idx="10">
                  <c:v>7.7228880608228394E+21</c:v>
                </c:pt>
                <c:pt idx="11">
                  <c:v>7.5930823780596481E+21</c:v>
                </c:pt>
                <c:pt idx="12">
                  <c:v>7.4610186972021423E+21</c:v>
                </c:pt>
                <c:pt idx="13">
                  <c:v>7.3265749160163478E+21</c:v>
                </c:pt>
                <c:pt idx="14">
                  <c:v>7.1896175141658233E+21</c:v>
                </c:pt>
                <c:pt idx="15">
                  <c:v>7.0499999999999963E+21</c:v>
                </c:pt>
                <c:pt idx="16">
                  <c:v>6.9075610746485578E+21</c:v>
                </c:pt>
                <c:pt idx="17">
                  <c:v>6.7621224478709299E+21</c:v>
                </c:pt>
                <c:pt idx="18">
                  <c:v>6.6134862213510311E+21</c:v>
                </c:pt>
                <c:pt idx="19">
                  <c:v>6.4614317298877297E+21</c:v>
                </c:pt>
                <c:pt idx="20">
                  <c:v>6.3057116965494021E+21</c:v>
                </c:pt>
                <c:pt idx="21">
                  <c:v>6.1460475103923447E+21</c:v>
                </c:pt>
                <c:pt idx="22">
                  <c:v>5.9821233688381867E+21</c:v>
                </c:pt>
                <c:pt idx="23">
                  <c:v>5.8135789321208956E+21</c:v>
                </c:pt>
                <c:pt idx="24">
                  <c:v>5.6399999999999948E+21</c:v>
                </c:pt>
                <c:pt idx="25">
                  <c:v>5.4609065181524525E+21</c:v>
                </c:pt>
                <c:pt idx="26">
                  <c:v>5.2757369153512507E+21</c:v>
                </c:pt>
                <c:pt idx="27">
                  <c:v>5.0838272984042177E+21</c:v>
                </c:pt>
                <c:pt idx="28">
                  <c:v>4.8843832773442263E+21</c:v>
                </c:pt>
                <c:pt idx="29">
                  <c:v>4.6764409544011064E+21</c:v>
                </c:pt>
                <c:pt idx="30">
                  <c:v>4.4588115008374068E+21</c:v>
                </c:pt>
                <c:pt idx="31">
                  <c:v>4.2299999999999911E+21</c:v>
                </c:pt>
                <c:pt idx="32">
                  <c:v>3.9880822458921182E+21</c:v>
                </c:pt>
                <c:pt idx="33">
                  <c:v>3.7305093486010628E+21</c:v>
                </c:pt>
                <c:pt idx="34">
                  <c:v>3.45378053732427E+21</c:v>
                </c:pt>
                <c:pt idx="35">
                  <c:v>3.1528558482746906E+21</c:v>
                </c:pt>
                <c:pt idx="36">
                  <c:v>2.8199999999999853E+21</c:v>
                </c:pt>
                <c:pt idx="37">
                  <c:v>2.4421916386721E+21</c:v>
                </c:pt>
                <c:pt idx="38">
                  <c:v>1.9940411229460428E+21</c:v>
                </c:pt>
                <c:pt idx="39">
                  <c:v>1.4099999999999693E+21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2.5578494382665557E-298</c:v>
                </c:pt>
                <c:pt idx="79">
                  <c:v>1.3064483316095162E-288</c:v>
                </c:pt>
                <c:pt idx="80">
                  <c:v>4.7183983238809082E-279</c:v>
                </c:pt>
                <c:pt idx="81">
                  <c:v>1.2049859009362144E-269</c:v>
                </c:pt>
                <c:pt idx="82">
                  <c:v>2.1759771579612846E-260</c:v>
                </c:pt>
                <c:pt idx="83">
                  <c:v>2.778508315874677E-251</c:v>
                </c:pt>
                <c:pt idx="84">
                  <c:v>2.5087308589468504E-242</c:v>
                </c:pt>
                <c:pt idx="85">
                  <c:v>1.6017009940505195E-233</c:v>
                </c:pt>
                <c:pt idx="86">
                  <c:v>7.2309243913765351E-225</c:v>
                </c:pt>
                <c:pt idx="87">
                  <c:v>2.308294399988611E-216</c:v>
                </c:pt>
                <c:pt idx="88">
                  <c:v>5.2104301431269744E-208</c:v>
                </c:pt>
                <c:pt idx="89">
                  <c:v>8.3165070397199974E-200</c:v>
                </c:pt>
                <c:pt idx="90">
                  <c:v>9.386276500411068E-192</c:v>
                </c:pt>
                <c:pt idx="91">
                  <c:v>7.4908436010208802E-184</c:v>
                </c:pt>
                <c:pt idx="92">
                  <c:v>4.2272031349647021E-176</c:v>
                </c:pt>
                <c:pt idx="93">
                  <c:v>1.6867880225122877E-168</c:v>
                </c:pt>
                <c:pt idx="94">
                  <c:v>4.7594076158609673E-161</c:v>
                </c:pt>
                <c:pt idx="95">
                  <c:v>9.4957723870484409E-154</c:v>
                </c:pt>
                <c:pt idx="96">
                  <c:v>1.3396541478309521E-146</c:v>
                </c:pt>
                <c:pt idx="97">
                  <c:v>1.3364111557471163E-139</c:v>
                </c:pt>
                <c:pt idx="98">
                  <c:v>9.4269780015260112E-133</c:v>
                </c:pt>
                <c:pt idx="99">
                  <c:v>4.7020787367468481E-126</c:v>
                </c:pt>
                <c:pt idx="100">
                  <c:v>1.658411508394573E-119</c:v>
                </c:pt>
                <c:pt idx="101">
                  <c:v>4.1359921966172521E-113</c:v>
                </c:pt>
                <c:pt idx="102">
                  <c:v>7.2937709484692148E-107</c:v>
                </c:pt>
                <c:pt idx="103">
                  <c:v>9.0951430251420809E-101</c:v>
                </c:pt>
                <c:pt idx="104">
                  <c:v>8.0195859681763718E-95</c:v>
                </c:pt>
                <c:pt idx="105">
                  <c:v>5.0001077562146883E-89</c:v>
                </c:pt>
                <c:pt idx="106">
                  <c:v>2.204407005489761E-83</c:v>
                </c:pt>
                <c:pt idx="107">
                  <c:v>6.8720957726134619E-78</c:v>
                </c:pt>
                <c:pt idx="108">
                  <c:v>1.514856959304177E-72</c:v>
                </c:pt>
                <c:pt idx="109">
                  <c:v>2.3612341278681922E-67</c:v>
                </c:pt>
                <c:pt idx="110">
                  <c:v>2.6025044393317202E-62</c:v>
                </c:pt>
                <c:pt idx="111">
                  <c:v>2.0282846714785454E-57</c:v>
                </c:pt>
                <c:pt idx="112">
                  <c:v>1.1177671454623952E-52</c:v>
                </c:pt>
                <c:pt idx="113">
                  <c:v>4.3557081654889846E-48</c:v>
                </c:pt>
                <c:pt idx="114">
                  <c:v>1.2001933335759962E-43</c:v>
                </c:pt>
                <c:pt idx="115">
                  <c:v>2.3384530152118447E-39</c:v>
                </c:pt>
                <c:pt idx="116">
                  <c:v>3.2217444478661282E-35</c:v>
                </c:pt>
                <c:pt idx="117">
                  <c:v>3.1386185073646339E-31</c:v>
                </c:pt>
                <c:pt idx="118">
                  <c:v>2.1620760999459204E-27</c:v>
                </c:pt>
                <c:pt idx="119">
                  <c:v>1.0531456127930254E-23</c:v>
                </c:pt>
                <c:pt idx="120">
                  <c:v>3.6273617737228315E-20</c:v>
                </c:pt>
                <c:pt idx="121">
                  <c:v>8.8344257126399747E-17</c:v>
                </c:pt>
                <c:pt idx="122">
                  <c:v>1.5214257996971876E-13</c:v>
                </c:pt>
                <c:pt idx="123">
                  <c:v>1.8527133552113229E-10</c:v>
                </c:pt>
                <c:pt idx="124">
                  <c:v>1.5953305793431792E-7</c:v>
                </c:pt>
                <c:pt idx="125">
                  <c:v>9.7135537957695816E-5</c:v>
                </c:pt>
                <c:pt idx="126">
                  <c:v>4.1820633939131074E-2</c:v>
                </c:pt>
                <c:pt idx="127">
                  <c:v>12.731749231190244</c:v>
                </c:pt>
                <c:pt idx="128">
                  <c:v>2740.7570658347031</c:v>
                </c:pt>
                <c:pt idx="129">
                  <c:v>417193.95880761504</c:v>
                </c:pt>
                <c:pt idx="130">
                  <c:v>44904563.766632639</c:v>
                </c:pt>
                <c:pt idx="131">
                  <c:v>3417652910.5517497</c:v>
                </c:pt>
                <c:pt idx="132">
                  <c:v>183929093188.11377</c:v>
                </c:pt>
                <c:pt idx="133">
                  <c:v>6999353160809.4297</c:v>
                </c:pt>
                <c:pt idx="134">
                  <c:v>188343391424613.97</c:v>
                </c:pt>
                <c:pt idx="135">
                  <c:v>3583668818334157.5</c:v>
                </c:pt>
                <c:pt idx="136">
                  <c:v>4.8215908204697528E+16</c:v>
                </c:pt>
                <c:pt idx="137">
                  <c:v>4.5870960874673613E+17</c:v>
                </c:pt>
                <c:pt idx="138">
                  <c:v>3.0858181251003827E+18</c:v>
                </c:pt>
                <c:pt idx="139">
                  <c:v>1.467870747989429E+19</c:v>
                </c:pt>
                <c:pt idx="140">
                  <c:v>4.9373090001601888E+19</c:v>
                </c:pt>
                <c:pt idx="141">
                  <c:v>1.1742965983914439E+20</c:v>
                </c:pt>
                <c:pt idx="142">
                  <c:v>1.9749236000639097E+20</c:v>
                </c:pt>
                <c:pt idx="143">
                  <c:v>2.3485931967826923E+20</c:v>
                </c:pt>
                <c:pt idx="144">
                  <c:v>1.9749236000637459E+20</c:v>
                </c:pt>
                <c:pt idx="145">
                  <c:v>1.1742965983912487E+20</c:v>
                </c:pt>
                <c:pt idx="146">
                  <c:v>4.9373090001589527E+19</c:v>
                </c:pt>
                <c:pt idx="147">
                  <c:v>1.4678707479889377E+19</c:v>
                </c:pt>
                <c:pt idx="148">
                  <c:v>3.0858181250990863E+18</c:v>
                </c:pt>
                <c:pt idx="149">
                  <c:v>4.5870960874650432E+17</c:v>
                </c:pt>
                <c:pt idx="150">
                  <c:v>4.826469011302048E+16</c:v>
                </c:pt>
                <c:pt idx="151">
                  <c:v>1.4100358366882677E+20</c:v>
                </c:pt>
                <c:pt idx="152">
                  <c:v>1.9940430063800382E+20</c:v>
                </c:pt>
                <c:pt idx="153">
                  <c:v>2.4421917086656974E+20</c:v>
                </c:pt>
                <c:pt idx="154">
                  <c:v>2.820000001839333E+20</c:v>
                </c:pt>
                <c:pt idx="155">
                  <c:v>3.1528558483089175E+20</c:v>
                </c:pt>
                <c:pt idx="156">
                  <c:v>3.4537805373247645E+20</c:v>
                </c:pt>
                <c:pt idx="157">
                  <c:v>3.7305093486011082E+20</c:v>
                </c:pt>
                <c:pt idx="158">
                  <c:v>3.9880822458921576E+20</c:v>
                </c:pt>
                <c:pt idx="159">
                  <c:v>4.2300000000000282E+20</c:v>
                </c:pt>
                <c:pt idx="160">
                  <c:v>4.4588115008374414E+20</c:v>
                </c:pt>
                <c:pt idx="161">
                  <c:v>4.6764409544011389E+20</c:v>
                </c:pt>
                <c:pt idx="162">
                  <c:v>4.8843832773442581E+20</c:v>
                </c:pt>
                <c:pt idx="163">
                  <c:v>5.0838272984042478E+20</c:v>
                </c:pt>
                <c:pt idx="164">
                  <c:v>5.2757369153512794E+20</c:v>
                </c:pt>
                <c:pt idx="165">
                  <c:v>5.4609065181524794E+20</c:v>
                </c:pt>
                <c:pt idx="166">
                  <c:v>5.6400000000000216E+20</c:v>
                </c:pt>
                <c:pt idx="167">
                  <c:v>5.8135789321209217E+20</c:v>
                </c:pt>
                <c:pt idx="168">
                  <c:v>5.9821233688382118E+20</c:v>
                </c:pt>
                <c:pt idx="169">
                  <c:v>6.1460475103923693E+20</c:v>
                </c:pt>
                <c:pt idx="170">
                  <c:v>6.305711696549426E+20</c:v>
                </c:pt>
                <c:pt idx="171">
                  <c:v>6.4614317298877543E+20</c:v>
                </c:pt>
                <c:pt idx="172">
                  <c:v>6.6134862213510542E+20</c:v>
                </c:pt>
                <c:pt idx="173">
                  <c:v>6.7621224478709527E+20</c:v>
                </c:pt>
                <c:pt idx="174">
                  <c:v>6.9075610746485801E+20</c:v>
                </c:pt>
                <c:pt idx="175">
                  <c:v>7.0500000000000184E+20</c:v>
                </c:pt>
                <c:pt idx="176">
                  <c:v>7.189617514165844E+20</c:v>
                </c:pt>
                <c:pt idx="177">
                  <c:v>7.3265749160163685E+20</c:v>
                </c:pt>
                <c:pt idx="178">
                  <c:v>7.4610186972021627E+20</c:v>
                </c:pt>
                <c:pt idx="179">
                  <c:v>7.5930823780596672E+20</c:v>
                </c:pt>
                <c:pt idx="180">
                  <c:v>7.7228880608228593E+20</c:v>
                </c:pt>
                <c:pt idx="181">
                  <c:v>7.8505477515903487E+20</c:v>
                </c:pt>
                <c:pt idx="182">
                  <c:v>7.9761644917842733E+20</c:v>
                </c:pt>
                <c:pt idx="183">
                  <c:v>8.0998333316186374E+20</c:v>
                </c:pt>
                <c:pt idx="184">
                  <c:v>8.2216421717318907E+20</c:v>
                </c:pt>
                <c:pt idx="185">
                  <c:v>8.3416724941704751E+20</c:v>
                </c:pt>
                <c:pt idx="186">
                  <c:v>8.460000000000017E+20</c:v>
                </c:pt>
                <c:pt idx="187">
                  <c:v>8.576695167720506E+20</c:v>
                </c:pt>
                <c:pt idx="188">
                  <c:v>8.691823744186273E+20</c:v>
                </c:pt>
                <c:pt idx="189">
                  <c:v>8.8054471777417573E+20</c:v>
                </c:pt>
                <c:pt idx="190">
                  <c:v>8.917623001674846E+20</c:v>
                </c:pt>
                <c:pt idx="191">
                  <c:v>9.0284051747803326E+20</c:v>
                </c:pt>
                <c:pt idx="192">
                  <c:v>9.1378443847550973E+20</c:v>
                </c:pt>
                <c:pt idx="193">
                  <c:v>9.2459883192658362E+20</c:v>
                </c:pt>
                <c:pt idx="194">
                  <c:v>9.3528819088022425E+20</c:v>
                </c:pt>
                <c:pt idx="195">
                  <c:v>9.4585675448241265E+20</c:v>
                </c:pt>
                <c:pt idx="196">
                  <c:v>9.5630852762066433E+20</c:v>
                </c:pt>
                <c:pt idx="197">
                  <c:v>9.6664729865654868E+20</c:v>
                </c:pt>
                <c:pt idx="198">
                  <c:v>9.7687665546884835E+20</c:v>
                </c:pt>
                <c:pt idx="199">
                  <c:v>9.8700000000000144E+20</c:v>
                </c:pt>
                <c:pt idx="200">
                  <c:v>9.9702056147303347E+20</c:v>
                </c:pt>
                <c:pt idx="201">
                  <c:v>1.0069414084245433E+21</c:v>
                </c:pt>
                <c:pt idx="202">
                  <c:v>1.0167654596808464E+21</c:v>
                </c:pt>
                <c:pt idx="203">
                  <c:v>1.0264954943885545E+21</c:v>
                </c:pt>
                <c:pt idx="204">
                  <c:v>1.0361341611972858E+21</c:v>
                </c:pt>
                <c:pt idx="205">
                  <c:v>1.04568398668049E+21</c:v>
                </c:pt>
                <c:pt idx="206">
                  <c:v>1.055147383070253E+21</c:v>
                </c:pt>
                <c:pt idx="207">
                  <c:v>1.064526655373177E+21</c:v>
                </c:pt>
                <c:pt idx="208">
                  <c:v>1.0738240079268124E+21</c:v>
                </c:pt>
                <c:pt idx="209">
                  <c:v>1.0830415504494752E+21</c:v>
                </c:pt>
                <c:pt idx="210">
                  <c:v>1.092181303630493E+21</c:v>
                </c:pt>
                <c:pt idx="211">
                  <c:v>1.1012452043028397E+21</c:v>
                </c:pt>
                <c:pt idx="212">
                  <c:v>1.1102351102356668E+21</c:v>
                </c:pt>
                <c:pt idx="213">
                  <c:v>1.1191528045803232E+21</c:v>
                </c:pt>
                <c:pt idx="214">
                  <c:v>1.1280000000000013E+21</c:v>
                </c:pt>
                <c:pt idx="215">
                  <c:v>1.1367783425100968E+21</c:v>
                </c:pt>
                <c:pt idx="216">
                  <c:v>1.1454894150536718E+21</c:v>
                </c:pt>
                <c:pt idx="217">
                  <c:v>1.1541347408340168E+21</c:v>
                </c:pt>
                <c:pt idx="218">
                  <c:v>1.1627157864241816E+21</c:v>
                </c:pt>
                <c:pt idx="219">
                  <c:v>1.17123396467145E+21</c:v>
                </c:pt>
                <c:pt idx="220">
                  <c:v>1.179690637413048E+21</c:v>
                </c:pt>
                <c:pt idx="221">
                  <c:v>1.1880871180178678E+21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86-497B-8B79-4AFEFA39B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014559"/>
        <c:axId val="1"/>
      </c:scatterChart>
      <c:valAx>
        <c:axId val="21150145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E+2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014559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970239349979883"/>
          <c:y val="0.35362418938006507"/>
          <c:w val="0.1177394937048464"/>
          <c:h val="0.234783273276928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875052981966353"/>
          <c:y val="3.33334168004226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5879670183727327E-2"/>
          <c:y val="0.16410297501746549"/>
          <c:w val="0.82407500551012447"/>
          <c:h val="0.72051462468605942"/>
        </c:manualLayout>
      </c:layout>
      <c:scatterChart>
        <c:scatterStyle val="lineMarker"/>
        <c:varyColors val="0"/>
        <c:ser>
          <c:idx val="0"/>
          <c:order val="0"/>
          <c:tx>
            <c:strRef>
              <c:f>EF!$H$1</c:f>
              <c:strCache>
                <c:ptCount val="1"/>
                <c:pt idx="0">
                  <c:v>D(E)f(E)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EF!$A$2:$A$223</c:f>
              <c:numCache>
                <c:formatCode>General</c:formatCode>
                <c:ptCount val="222"/>
                <c:pt idx="0">
                  <c:v>-1.5</c:v>
                </c:pt>
                <c:pt idx="1">
                  <c:v>-1.49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-1.45</c:v>
                </c:pt>
                <c:pt idx="6">
                  <c:v>-1.44</c:v>
                </c:pt>
                <c:pt idx="7">
                  <c:v>-1.43</c:v>
                </c:pt>
                <c:pt idx="8">
                  <c:v>-1.42</c:v>
                </c:pt>
                <c:pt idx="9">
                  <c:v>-1.41</c:v>
                </c:pt>
                <c:pt idx="10">
                  <c:v>-1.4</c:v>
                </c:pt>
                <c:pt idx="11">
                  <c:v>-1.39</c:v>
                </c:pt>
                <c:pt idx="12">
                  <c:v>-1.38</c:v>
                </c:pt>
                <c:pt idx="13">
                  <c:v>-1.3699999999999999</c:v>
                </c:pt>
                <c:pt idx="14">
                  <c:v>-1.3599999999999999</c:v>
                </c:pt>
                <c:pt idx="15">
                  <c:v>-1.3499999999999999</c:v>
                </c:pt>
                <c:pt idx="16">
                  <c:v>-1.3399999999999999</c:v>
                </c:pt>
                <c:pt idx="17">
                  <c:v>-1.3299999999999998</c:v>
                </c:pt>
                <c:pt idx="18">
                  <c:v>-1.3199999999999998</c:v>
                </c:pt>
                <c:pt idx="19">
                  <c:v>-1.3099999999999998</c:v>
                </c:pt>
                <c:pt idx="20">
                  <c:v>-1.2999999999999998</c:v>
                </c:pt>
                <c:pt idx="21">
                  <c:v>-1.2899999999999998</c:v>
                </c:pt>
                <c:pt idx="22">
                  <c:v>-1.2799999999999998</c:v>
                </c:pt>
                <c:pt idx="23">
                  <c:v>-1.2699999999999998</c:v>
                </c:pt>
                <c:pt idx="24">
                  <c:v>-1.2599999999999998</c:v>
                </c:pt>
                <c:pt idx="25">
                  <c:v>-1.2499999999999998</c:v>
                </c:pt>
                <c:pt idx="26">
                  <c:v>-1.2399999999999998</c:v>
                </c:pt>
                <c:pt idx="27">
                  <c:v>-1.2299999999999998</c:v>
                </c:pt>
                <c:pt idx="28">
                  <c:v>-1.2199999999999998</c:v>
                </c:pt>
                <c:pt idx="29">
                  <c:v>-1.2099999999999997</c:v>
                </c:pt>
                <c:pt idx="30">
                  <c:v>-1.1999999999999997</c:v>
                </c:pt>
                <c:pt idx="31">
                  <c:v>-1.1899999999999997</c:v>
                </c:pt>
                <c:pt idx="32">
                  <c:v>-1.1799999999999997</c:v>
                </c:pt>
                <c:pt idx="33">
                  <c:v>-1.1699999999999997</c:v>
                </c:pt>
                <c:pt idx="34">
                  <c:v>-1.1599999999999997</c:v>
                </c:pt>
                <c:pt idx="35">
                  <c:v>-1.1499999999999997</c:v>
                </c:pt>
                <c:pt idx="36">
                  <c:v>-1.1399999999999997</c:v>
                </c:pt>
                <c:pt idx="37">
                  <c:v>-1.1299999999999997</c:v>
                </c:pt>
                <c:pt idx="38">
                  <c:v>-1.1199999999999997</c:v>
                </c:pt>
                <c:pt idx="39">
                  <c:v>-1.1099999999999997</c:v>
                </c:pt>
                <c:pt idx="40">
                  <c:v>-1.0999999999999996</c:v>
                </c:pt>
                <c:pt idx="41">
                  <c:v>-1.0899999999999996</c:v>
                </c:pt>
                <c:pt idx="42">
                  <c:v>-1.0799999999999996</c:v>
                </c:pt>
                <c:pt idx="43">
                  <c:v>-1.0699999999999996</c:v>
                </c:pt>
                <c:pt idx="44">
                  <c:v>-1.0599999999999996</c:v>
                </c:pt>
                <c:pt idx="45">
                  <c:v>-1.0499999999999996</c:v>
                </c:pt>
                <c:pt idx="46">
                  <c:v>-1.0399999999999996</c:v>
                </c:pt>
                <c:pt idx="47">
                  <c:v>-1.0299999999999996</c:v>
                </c:pt>
                <c:pt idx="48">
                  <c:v>-1.0199999999999996</c:v>
                </c:pt>
                <c:pt idx="49">
                  <c:v>-1.0099999999999996</c:v>
                </c:pt>
                <c:pt idx="50">
                  <c:v>-0.99999999999999956</c:v>
                </c:pt>
                <c:pt idx="51">
                  <c:v>-0.98999999999999955</c:v>
                </c:pt>
                <c:pt idx="52">
                  <c:v>-0.97999999999999954</c:v>
                </c:pt>
                <c:pt idx="53">
                  <c:v>-0.96999999999999953</c:v>
                </c:pt>
                <c:pt idx="54">
                  <c:v>-0.95999999999999952</c:v>
                </c:pt>
                <c:pt idx="55">
                  <c:v>-0.94999999999999951</c:v>
                </c:pt>
                <c:pt idx="56">
                  <c:v>-0.9399999999999995</c:v>
                </c:pt>
                <c:pt idx="57">
                  <c:v>-0.92999999999999949</c:v>
                </c:pt>
                <c:pt idx="58">
                  <c:v>-0.91999999999999948</c:v>
                </c:pt>
                <c:pt idx="59">
                  <c:v>-0.90999999999999948</c:v>
                </c:pt>
                <c:pt idx="60">
                  <c:v>-0.89999999999999947</c:v>
                </c:pt>
                <c:pt idx="61">
                  <c:v>-0.88999999999999946</c:v>
                </c:pt>
                <c:pt idx="62">
                  <c:v>-0.87999999999999945</c:v>
                </c:pt>
                <c:pt idx="63">
                  <c:v>-0.86999999999999944</c:v>
                </c:pt>
                <c:pt idx="64">
                  <c:v>-0.85999999999999943</c:v>
                </c:pt>
                <c:pt idx="65">
                  <c:v>-0.84999999999999942</c:v>
                </c:pt>
                <c:pt idx="66">
                  <c:v>-0.83999999999999941</c:v>
                </c:pt>
                <c:pt idx="67">
                  <c:v>-0.8299999999999994</c:v>
                </c:pt>
                <c:pt idx="68">
                  <c:v>-0.8199999999999994</c:v>
                </c:pt>
                <c:pt idx="69">
                  <c:v>-0.80999999999999939</c:v>
                </c:pt>
                <c:pt idx="70">
                  <c:v>-0.79999999999999938</c:v>
                </c:pt>
                <c:pt idx="71">
                  <c:v>-0.78999999999999937</c:v>
                </c:pt>
                <c:pt idx="72">
                  <c:v>-0.77999999999999936</c:v>
                </c:pt>
                <c:pt idx="73">
                  <c:v>-0.76999999999999935</c:v>
                </c:pt>
                <c:pt idx="74">
                  <c:v>-0.75999999999999934</c:v>
                </c:pt>
                <c:pt idx="75">
                  <c:v>-0.74999999999999933</c:v>
                </c:pt>
                <c:pt idx="76">
                  <c:v>-0.73999999999999932</c:v>
                </c:pt>
                <c:pt idx="77">
                  <c:v>-0.72999999999999932</c:v>
                </c:pt>
                <c:pt idx="78">
                  <c:v>-0.71999999999999931</c:v>
                </c:pt>
                <c:pt idx="79">
                  <c:v>-0.7099999999999993</c:v>
                </c:pt>
                <c:pt idx="80">
                  <c:v>-0.69999999999999929</c:v>
                </c:pt>
                <c:pt idx="81">
                  <c:v>-0.68999999999999928</c:v>
                </c:pt>
                <c:pt idx="82">
                  <c:v>-0.67999999999999927</c:v>
                </c:pt>
                <c:pt idx="83">
                  <c:v>-0.66999999999999926</c:v>
                </c:pt>
                <c:pt idx="84">
                  <c:v>-0.65999999999999925</c:v>
                </c:pt>
                <c:pt idx="85">
                  <c:v>-0.64999999999999925</c:v>
                </c:pt>
                <c:pt idx="86">
                  <c:v>-0.63999999999999924</c:v>
                </c:pt>
                <c:pt idx="87">
                  <c:v>-0.62999999999999923</c:v>
                </c:pt>
                <c:pt idx="88">
                  <c:v>-0.61999999999999922</c:v>
                </c:pt>
                <c:pt idx="89">
                  <c:v>-0.60999999999999921</c:v>
                </c:pt>
                <c:pt idx="90">
                  <c:v>-0.5999999999999992</c:v>
                </c:pt>
                <c:pt idx="91">
                  <c:v>-0.58999999999999919</c:v>
                </c:pt>
                <c:pt idx="92">
                  <c:v>-0.57999999999999918</c:v>
                </c:pt>
                <c:pt idx="93">
                  <c:v>-0.56999999999999917</c:v>
                </c:pt>
                <c:pt idx="94">
                  <c:v>-0.55999999999999917</c:v>
                </c:pt>
                <c:pt idx="95">
                  <c:v>-0.54999999999999916</c:v>
                </c:pt>
                <c:pt idx="96">
                  <c:v>-0.53999999999999915</c:v>
                </c:pt>
                <c:pt idx="97">
                  <c:v>-0.52999999999999914</c:v>
                </c:pt>
                <c:pt idx="98">
                  <c:v>-0.51999999999999913</c:v>
                </c:pt>
                <c:pt idx="99">
                  <c:v>-0.50999999999999912</c:v>
                </c:pt>
                <c:pt idx="100">
                  <c:v>-0.49999999999999911</c:v>
                </c:pt>
                <c:pt idx="101">
                  <c:v>-0.4899999999999991</c:v>
                </c:pt>
                <c:pt idx="102">
                  <c:v>-0.47999999999999909</c:v>
                </c:pt>
                <c:pt idx="103">
                  <c:v>-0.46999999999999909</c:v>
                </c:pt>
                <c:pt idx="104">
                  <c:v>-0.45999999999999908</c:v>
                </c:pt>
                <c:pt idx="105">
                  <c:v>-0.44999999999999907</c:v>
                </c:pt>
                <c:pt idx="106">
                  <c:v>-0.43999999999999906</c:v>
                </c:pt>
                <c:pt idx="107">
                  <c:v>-0.42999999999999905</c:v>
                </c:pt>
                <c:pt idx="108">
                  <c:v>-0.41999999999999904</c:v>
                </c:pt>
                <c:pt idx="109">
                  <c:v>-0.40999999999999903</c:v>
                </c:pt>
                <c:pt idx="110">
                  <c:v>-0.39999999999999902</c:v>
                </c:pt>
                <c:pt idx="111">
                  <c:v>-0.38999999999999901</c:v>
                </c:pt>
                <c:pt idx="112">
                  <c:v>-0.37999999999999901</c:v>
                </c:pt>
                <c:pt idx="113">
                  <c:v>-0.369999999999999</c:v>
                </c:pt>
                <c:pt idx="114">
                  <c:v>-0.35999999999999899</c:v>
                </c:pt>
                <c:pt idx="115">
                  <c:v>-0.34999999999999898</c:v>
                </c:pt>
                <c:pt idx="116">
                  <c:v>-0.33999999999999897</c:v>
                </c:pt>
                <c:pt idx="117">
                  <c:v>-0.32999999999999896</c:v>
                </c:pt>
                <c:pt idx="118">
                  <c:v>-0.31999999999999895</c:v>
                </c:pt>
                <c:pt idx="119">
                  <c:v>-0.30999999999999894</c:v>
                </c:pt>
                <c:pt idx="120">
                  <c:v>-0.29999999999999893</c:v>
                </c:pt>
                <c:pt idx="121">
                  <c:v>-0.28999999999999893</c:v>
                </c:pt>
                <c:pt idx="122">
                  <c:v>-0.27999999999999892</c:v>
                </c:pt>
                <c:pt idx="123">
                  <c:v>-0.26999999999999891</c:v>
                </c:pt>
                <c:pt idx="124">
                  <c:v>-0.2599999999999989</c:v>
                </c:pt>
                <c:pt idx="125">
                  <c:v>-0.24999999999999889</c:v>
                </c:pt>
                <c:pt idx="126">
                  <c:v>-0.23999999999999888</c:v>
                </c:pt>
                <c:pt idx="127">
                  <c:v>-0.22999999999999887</c:v>
                </c:pt>
                <c:pt idx="128">
                  <c:v>-0.21999999999999886</c:v>
                </c:pt>
                <c:pt idx="129">
                  <c:v>-0.20999999999999885</c:v>
                </c:pt>
                <c:pt idx="130">
                  <c:v>-0.19999999999999885</c:v>
                </c:pt>
                <c:pt idx="131">
                  <c:v>-0.18999999999999884</c:v>
                </c:pt>
                <c:pt idx="132">
                  <c:v>-0.17999999999999883</c:v>
                </c:pt>
                <c:pt idx="133">
                  <c:v>-0.16999999999999882</c:v>
                </c:pt>
                <c:pt idx="134">
                  <c:v>-0.15999999999999881</c:v>
                </c:pt>
                <c:pt idx="135">
                  <c:v>-0.1499999999999988</c:v>
                </c:pt>
                <c:pt idx="136">
                  <c:v>-0.13999999999999879</c:v>
                </c:pt>
                <c:pt idx="137">
                  <c:v>-0.12999999999999878</c:v>
                </c:pt>
                <c:pt idx="138">
                  <c:v>-0.11999999999999879</c:v>
                </c:pt>
                <c:pt idx="139">
                  <c:v>-0.10999999999999879</c:v>
                </c:pt>
                <c:pt idx="140">
                  <c:v>-9.9999999999998798E-2</c:v>
                </c:pt>
                <c:pt idx="141">
                  <c:v>-8.9999999999998803E-2</c:v>
                </c:pt>
                <c:pt idx="142">
                  <c:v>-7.9999999999998808E-2</c:v>
                </c:pt>
                <c:pt idx="143">
                  <c:v>-6.9999999999998813E-2</c:v>
                </c:pt>
                <c:pt idx="144">
                  <c:v>-5.9999999999998811E-2</c:v>
                </c:pt>
                <c:pt idx="145">
                  <c:v>-4.9999999999998809E-2</c:v>
                </c:pt>
                <c:pt idx="146">
                  <c:v>-3.9999999999998807E-2</c:v>
                </c:pt>
                <c:pt idx="147">
                  <c:v>-2.9999999999998805E-2</c:v>
                </c:pt>
                <c:pt idx="148">
                  <c:v>-1.9999999999998803E-2</c:v>
                </c:pt>
                <c:pt idx="149">
                  <c:v>-9.9999999999988032E-3</c:v>
                </c:pt>
                <c:pt idx="150">
                  <c:v>1.1969591984239969E-15</c:v>
                </c:pt>
                <c:pt idx="151">
                  <c:v>1.0000000000001197E-2</c:v>
                </c:pt>
                <c:pt idx="152">
                  <c:v>2.0000000000001197E-2</c:v>
                </c:pt>
                <c:pt idx="153">
                  <c:v>3.0000000000001199E-2</c:v>
                </c:pt>
                <c:pt idx="154">
                  <c:v>4.0000000000001201E-2</c:v>
                </c:pt>
                <c:pt idx="155">
                  <c:v>5.0000000000001203E-2</c:v>
                </c:pt>
                <c:pt idx="156">
                  <c:v>6.0000000000001205E-2</c:v>
                </c:pt>
                <c:pt idx="157">
                  <c:v>7.00000000000012E-2</c:v>
                </c:pt>
                <c:pt idx="158">
                  <c:v>8.0000000000001195E-2</c:v>
                </c:pt>
                <c:pt idx="159">
                  <c:v>9.000000000000119E-2</c:v>
                </c:pt>
                <c:pt idx="160">
                  <c:v>0.10000000000000119</c:v>
                </c:pt>
                <c:pt idx="161">
                  <c:v>0.11000000000000118</c:v>
                </c:pt>
                <c:pt idx="162">
                  <c:v>0.12000000000000118</c:v>
                </c:pt>
                <c:pt idx="163">
                  <c:v>0.13000000000000117</c:v>
                </c:pt>
                <c:pt idx="164">
                  <c:v>0.14000000000000118</c:v>
                </c:pt>
                <c:pt idx="165">
                  <c:v>0.15000000000000119</c:v>
                </c:pt>
                <c:pt idx="166">
                  <c:v>0.1600000000000012</c:v>
                </c:pt>
                <c:pt idx="167">
                  <c:v>0.17000000000000121</c:v>
                </c:pt>
                <c:pt idx="168">
                  <c:v>0.18000000000000121</c:v>
                </c:pt>
                <c:pt idx="169">
                  <c:v>0.19000000000000122</c:v>
                </c:pt>
                <c:pt idx="170">
                  <c:v>0.20000000000000123</c:v>
                </c:pt>
                <c:pt idx="171">
                  <c:v>0.21000000000000124</c:v>
                </c:pt>
                <c:pt idx="172">
                  <c:v>0.22000000000000125</c:v>
                </c:pt>
                <c:pt idx="173">
                  <c:v>0.23000000000000126</c:v>
                </c:pt>
                <c:pt idx="174">
                  <c:v>0.24000000000000127</c:v>
                </c:pt>
                <c:pt idx="175">
                  <c:v>0.25000000000000128</c:v>
                </c:pt>
                <c:pt idx="176">
                  <c:v>0.26000000000000129</c:v>
                </c:pt>
                <c:pt idx="177">
                  <c:v>0.27000000000000129</c:v>
                </c:pt>
                <c:pt idx="178">
                  <c:v>0.2800000000000013</c:v>
                </c:pt>
                <c:pt idx="179">
                  <c:v>0.29000000000000131</c:v>
                </c:pt>
                <c:pt idx="180">
                  <c:v>0.30000000000000132</c:v>
                </c:pt>
                <c:pt idx="181">
                  <c:v>0.31000000000000133</c:v>
                </c:pt>
                <c:pt idx="182">
                  <c:v>0.32000000000000134</c:v>
                </c:pt>
                <c:pt idx="183">
                  <c:v>0.33000000000000135</c:v>
                </c:pt>
                <c:pt idx="184">
                  <c:v>0.34000000000000136</c:v>
                </c:pt>
                <c:pt idx="185">
                  <c:v>0.35000000000000137</c:v>
                </c:pt>
                <c:pt idx="186">
                  <c:v>0.36000000000000137</c:v>
                </c:pt>
                <c:pt idx="187">
                  <c:v>0.37000000000000138</c:v>
                </c:pt>
                <c:pt idx="188">
                  <c:v>0.38000000000000139</c:v>
                </c:pt>
                <c:pt idx="189">
                  <c:v>0.3900000000000014</c:v>
                </c:pt>
                <c:pt idx="190">
                  <c:v>0.40000000000000141</c:v>
                </c:pt>
                <c:pt idx="191">
                  <c:v>0.41000000000000142</c:v>
                </c:pt>
                <c:pt idx="192">
                  <c:v>0.42000000000000143</c:v>
                </c:pt>
                <c:pt idx="193">
                  <c:v>0.43000000000000144</c:v>
                </c:pt>
                <c:pt idx="194">
                  <c:v>0.44000000000000145</c:v>
                </c:pt>
                <c:pt idx="195">
                  <c:v>0.45000000000000145</c:v>
                </c:pt>
                <c:pt idx="196">
                  <c:v>0.46000000000000146</c:v>
                </c:pt>
                <c:pt idx="197">
                  <c:v>0.47000000000000147</c:v>
                </c:pt>
                <c:pt idx="198">
                  <c:v>0.48000000000000148</c:v>
                </c:pt>
                <c:pt idx="199">
                  <c:v>0.49000000000000149</c:v>
                </c:pt>
                <c:pt idx="200">
                  <c:v>0.50000000000000144</c:v>
                </c:pt>
                <c:pt idx="201">
                  <c:v>0.51000000000000145</c:v>
                </c:pt>
                <c:pt idx="202">
                  <c:v>0.52000000000000146</c:v>
                </c:pt>
                <c:pt idx="203">
                  <c:v>0.53000000000000147</c:v>
                </c:pt>
                <c:pt idx="204">
                  <c:v>0.54000000000000148</c:v>
                </c:pt>
                <c:pt idx="205">
                  <c:v>0.55000000000000149</c:v>
                </c:pt>
                <c:pt idx="206">
                  <c:v>0.5600000000000015</c:v>
                </c:pt>
                <c:pt idx="207">
                  <c:v>0.57000000000000151</c:v>
                </c:pt>
                <c:pt idx="208">
                  <c:v>0.58000000000000151</c:v>
                </c:pt>
                <c:pt idx="209">
                  <c:v>0.59000000000000152</c:v>
                </c:pt>
                <c:pt idx="210">
                  <c:v>0.60000000000000153</c:v>
                </c:pt>
                <c:pt idx="211">
                  <c:v>0.61000000000000154</c:v>
                </c:pt>
                <c:pt idx="212">
                  <c:v>0.62000000000000155</c:v>
                </c:pt>
                <c:pt idx="213">
                  <c:v>0.63000000000000156</c:v>
                </c:pt>
                <c:pt idx="214">
                  <c:v>0.64000000000000157</c:v>
                </c:pt>
                <c:pt idx="215">
                  <c:v>0.65000000000000158</c:v>
                </c:pt>
                <c:pt idx="216">
                  <c:v>0.66000000000000159</c:v>
                </c:pt>
                <c:pt idx="217">
                  <c:v>0.67000000000000159</c:v>
                </c:pt>
                <c:pt idx="218">
                  <c:v>0.6800000000000016</c:v>
                </c:pt>
                <c:pt idx="219">
                  <c:v>0.69000000000000161</c:v>
                </c:pt>
                <c:pt idx="220">
                  <c:v>0.70000000000000162</c:v>
                </c:pt>
                <c:pt idx="221">
                  <c:v>0.71000000000000163</c:v>
                </c:pt>
              </c:numCache>
            </c:numRef>
          </c:xVal>
          <c:yVal>
            <c:numRef>
              <c:f>EF!$H$2:$H$223</c:f>
              <c:numCache>
                <c:formatCode>0.00E+00</c:formatCode>
                <c:ptCount val="222"/>
                <c:pt idx="0">
                  <c:v>8.9176230016748282E+21</c:v>
                </c:pt>
                <c:pt idx="1">
                  <c:v>8.8054471777417398E+21</c:v>
                </c:pt>
                <c:pt idx="2">
                  <c:v>8.6918237441862549E+21</c:v>
                </c:pt>
                <c:pt idx="3">
                  <c:v>8.5766951677204879E+21</c:v>
                </c:pt>
                <c:pt idx="4">
                  <c:v>8.4599999999999979E+21</c:v>
                </c:pt>
                <c:pt idx="5">
                  <c:v>8.3416724941704559E+21</c:v>
                </c:pt>
                <c:pt idx="6">
                  <c:v>8.2216421717318702E+21</c:v>
                </c:pt>
                <c:pt idx="7">
                  <c:v>8.099833331618618E+21</c:v>
                </c:pt>
                <c:pt idx="8">
                  <c:v>7.9761644917842541E+21</c:v>
                </c:pt>
                <c:pt idx="9">
                  <c:v>7.850547751590328E+21</c:v>
                </c:pt>
                <c:pt idx="10">
                  <c:v>7.7228880608228394E+21</c:v>
                </c:pt>
                <c:pt idx="11">
                  <c:v>7.5930823780596481E+21</c:v>
                </c:pt>
                <c:pt idx="12">
                  <c:v>7.4610186972021423E+21</c:v>
                </c:pt>
                <c:pt idx="13">
                  <c:v>7.3265749160163478E+21</c:v>
                </c:pt>
                <c:pt idx="14">
                  <c:v>7.1896175141658233E+21</c:v>
                </c:pt>
                <c:pt idx="15">
                  <c:v>7.0499999999999963E+21</c:v>
                </c:pt>
                <c:pt idx="16">
                  <c:v>6.9075610746485578E+21</c:v>
                </c:pt>
                <c:pt idx="17">
                  <c:v>6.7621224478709299E+21</c:v>
                </c:pt>
                <c:pt idx="18">
                  <c:v>6.6134862213510311E+21</c:v>
                </c:pt>
                <c:pt idx="19">
                  <c:v>6.4614317298877297E+21</c:v>
                </c:pt>
                <c:pt idx="20">
                  <c:v>6.3057116965494021E+21</c:v>
                </c:pt>
                <c:pt idx="21">
                  <c:v>6.1460475103923447E+21</c:v>
                </c:pt>
                <c:pt idx="22">
                  <c:v>5.9821233688381867E+21</c:v>
                </c:pt>
                <c:pt idx="23">
                  <c:v>5.8135789321208956E+21</c:v>
                </c:pt>
                <c:pt idx="24">
                  <c:v>5.6399999999999948E+21</c:v>
                </c:pt>
                <c:pt idx="25">
                  <c:v>5.4609065181524525E+21</c:v>
                </c:pt>
                <c:pt idx="26">
                  <c:v>5.2757369153512507E+21</c:v>
                </c:pt>
                <c:pt idx="27">
                  <c:v>5.0838272984042177E+21</c:v>
                </c:pt>
                <c:pt idx="28">
                  <c:v>4.8843832773442263E+21</c:v>
                </c:pt>
                <c:pt idx="29">
                  <c:v>4.6764409544011064E+21</c:v>
                </c:pt>
                <c:pt idx="30">
                  <c:v>4.4588115008374068E+21</c:v>
                </c:pt>
                <c:pt idx="31">
                  <c:v>4.2299999999999911E+21</c:v>
                </c:pt>
                <c:pt idx="32">
                  <c:v>3.9880822458921182E+21</c:v>
                </c:pt>
                <c:pt idx="33">
                  <c:v>3.7305093486010628E+21</c:v>
                </c:pt>
                <c:pt idx="34">
                  <c:v>3.45378053732427E+21</c:v>
                </c:pt>
                <c:pt idx="35">
                  <c:v>3.1528558482746906E+21</c:v>
                </c:pt>
                <c:pt idx="36">
                  <c:v>2.8199999999999853E+21</c:v>
                </c:pt>
                <c:pt idx="37">
                  <c:v>2.4421916386721E+21</c:v>
                </c:pt>
                <c:pt idx="38">
                  <c:v>1.9940411229460428E+21</c:v>
                </c:pt>
                <c:pt idx="39">
                  <c:v>1.4099999999999693E+21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2.5578494382665048E-298</c:v>
                </c:pt>
                <c:pt idx="79">
                  <c:v>1.3064483316094775E-288</c:v>
                </c:pt>
                <c:pt idx="80">
                  <c:v>4.7183983238807039E-279</c:v>
                </c:pt>
                <c:pt idx="81">
                  <c:v>1.2049859009361376E-269</c:v>
                </c:pt>
                <c:pt idx="82">
                  <c:v>2.1759771579610813E-260</c:v>
                </c:pt>
                <c:pt idx="83">
                  <c:v>2.7785083158742952E-251</c:v>
                </c:pt>
                <c:pt idx="84">
                  <c:v>2.5087308589463442E-242</c:v>
                </c:pt>
                <c:pt idx="85">
                  <c:v>1.6017009940500444E-233</c:v>
                </c:pt>
                <c:pt idx="86">
                  <c:v>7.2309243913733833E-225</c:v>
                </c:pt>
                <c:pt idx="87">
                  <c:v>2.3082943999871335E-216</c:v>
                </c:pt>
                <c:pt idx="88">
                  <c:v>5.2104301431220735E-208</c:v>
                </c:pt>
                <c:pt idx="89">
                  <c:v>8.3165070397085055E-200</c:v>
                </c:pt>
                <c:pt idx="90">
                  <c:v>9.3862765003920167E-192</c:v>
                </c:pt>
                <c:pt idx="91">
                  <c:v>7.4908436009985436E-184</c:v>
                </c:pt>
                <c:pt idx="92">
                  <c:v>4.227203134946185E-176</c:v>
                </c:pt>
                <c:pt idx="93">
                  <c:v>1.6867880225014327E-168</c:v>
                </c:pt>
                <c:pt idx="94">
                  <c:v>4.7594076158159728E-161</c:v>
                </c:pt>
                <c:pt idx="95">
                  <c:v>9.4957723869165636E-154</c:v>
                </c:pt>
                <c:pt idx="96">
                  <c:v>1.3396541478036204E-146</c:v>
                </c:pt>
                <c:pt idx="97">
                  <c:v>1.3364111557070621E-139</c:v>
                </c:pt>
                <c:pt idx="98">
                  <c:v>9.4269780011109419E-133</c:v>
                </c:pt>
                <c:pt idx="99">
                  <c:v>4.702078736442708E-126</c:v>
                </c:pt>
                <c:pt idx="100">
                  <c:v>1.6584115082369889E-119</c:v>
                </c:pt>
                <c:pt idx="101">
                  <c:v>4.1359921960399065E-113</c:v>
                </c:pt>
                <c:pt idx="102">
                  <c:v>7.2937709469735158E-107</c:v>
                </c:pt>
                <c:pt idx="103">
                  <c:v>9.0951430224021595E-101</c:v>
                </c:pt>
                <c:pt idx="104">
                  <c:v>8.0195859646272824E-95</c:v>
                </c:pt>
                <c:pt idx="105">
                  <c:v>5.0001077529639594E-89</c:v>
                </c:pt>
                <c:pt idx="106">
                  <c:v>2.2044070033843863E-83</c:v>
                </c:pt>
                <c:pt idx="107">
                  <c:v>6.8720957629715488E-78</c:v>
                </c:pt>
                <c:pt idx="108">
                  <c:v>1.5148569561818239E-72</c:v>
                </c:pt>
                <c:pt idx="109">
                  <c:v>2.3612341207185259E-67</c:v>
                </c:pt>
                <c:pt idx="110">
                  <c:v>2.6025044277552938E-62</c:v>
                </c:pt>
                <c:pt idx="111">
                  <c:v>2.0282846582245052E-57</c:v>
                </c:pt>
                <c:pt idx="112">
                  <c:v>1.1177671347322141E-52</c:v>
                </c:pt>
                <c:pt idx="113">
                  <c:v>4.3557081040631845E-48</c:v>
                </c:pt>
                <c:pt idx="114">
                  <c:v>1.200193308711504E-43</c:v>
                </c:pt>
                <c:pt idx="115">
                  <c:v>2.3384529440424337E-39</c:v>
                </c:pt>
                <c:pt idx="116">
                  <c:v>3.2217443038231324E-35</c:v>
                </c:pt>
                <c:pt idx="117">
                  <c:v>3.1386183012181568E-31</c:v>
                </c:pt>
                <c:pt idx="118">
                  <c:v>2.1620758913313257E-27</c:v>
                </c:pt>
                <c:pt idx="119">
                  <c:v>1.0531454635141156E-23</c:v>
                </c:pt>
                <c:pt idx="120">
                  <c:v>3.6273610183919976E-20</c:v>
                </c:pt>
                <c:pt idx="121">
                  <c:v>8.8344230101694746E-17</c:v>
                </c:pt>
                <c:pt idx="122">
                  <c:v>1.5214251159907138E-13</c:v>
                </c:pt>
                <c:pt idx="123">
                  <c:v>1.8527121321072984E-10</c:v>
                </c:pt>
                <c:pt idx="124">
                  <c:v>1.5953290321588508E-7</c:v>
                </c:pt>
                <c:pt idx="125">
                  <c:v>9.713539956739314E-5</c:v>
                </c:pt>
                <c:pt idx="126">
                  <c:v>4.1820546409686979E-2</c:v>
                </c:pt>
                <c:pt idx="127">
                  <c:v>12.731710085176223</c:v>
                </c:pt>
                <c:pt idx="128">
                  <c:v>2740.7446862599518</c:v>
                </c:pt>
                <c:pt idx="129">
                  <c:v>417191.19053654437</c:v>
                </c:pt>
                <c:pt idx="130">
                  <c:v>44904126.046953216</c:v>
                </c:pt>
                <c:pt idx="131">
                  <c:v>3417603970.1084437</c:v>
                </c:pt>
                <c:pt idx="132">
                  <c:v>183925223964.79813</c:v>
                </c:pt>
                <c:pt idx="133">
                  <c:v>6999136857418.7363</c:v>
                </c:pt>
                <c:pt idx="134">
                  <c:v>188334841036059.13</c:v>
                </c:pt>
                <c:pt idx="135">
                  <c:v>3583429822448893</c:v>
                </c:pt>
                <c:pt idx="136">
                  <c:v>4.8211184576985168E+16</c:v>
                </c:pt>
                <c:pt idx="137">
                  <c:v>4.5864359421747744E+17</c:v>
                </c:pt>
                <c:pt idx="138">
                  <c:v>3.0851657775393388E+18</c:v>
                </c:pt>
                <c:pt idx="139">
                  <c:v>1.4674149317320684E+19</c:v>
                </c:pt>
                <c:pt idx="140">
                  <c:v>4.9350570156931981E+19</c:v>
                </c:pt>
                <c:pt idx="141">
                  <c:v>1.1735099216302627E+20</c:v>
                </c:pt>
                <c:pt idx="142">
                  <c:v>1.9729806183492793E+20</c:v>
                </c:pt>
                <c:pt idx="143">
                  <c:v>2.3452003660995756E+20</c:v>
                </c:pt>
                <c:pt idx="144">
                  <c:v>1.9707352126155044E+20</c:v>
                </c:pt>
                <c:pt idx="145">
                  <c:v>1.1706416698429253E+20</c:v>
                </c:pt>
                <c:pt idx="146">
                  <c:v>4.9147669102867907E+19</c:v>
                </c:pt>
                <c:pt idx="147">
                  <c:v>1.4580465078965287E+19</c:v>
                </c:pt>
                <c:pt idx="148">
                  <c:v>3.0555729166746399E+18</c:v>
                </c:pt>
                <c:pt idx="149">
                  <c:v>4.5213502263606093E+17</c:v>
                </c:pt>
                <c:pt idx="150">
                  <c:v>4.7255236085116784E+16</c:v>
                </c:pt>
                <c:pt idx="151">
                  <c:v>1.36713321976796E+20</c:v>
                </c:pt>
                <c:pt idx="152">
                  <c:v>1.9061670152019653E+20</c:v>
                </c:pt>
                <c:pt idx="153">
                  <c:v>2.2872864427941144E+20</c:v>
                </c:pt>
                <c:pt idx="154">
                  <c:v>2.5648241575385727E+20</c:v>
                </c:pt>
                <c:pt idx="155">
                  <c:v>2.7508073210910396E+20</c:v>
                </c:pt>
                <c:pt idx="156">
                  <c:v>2.8432936289427577E+20</c:v>
                </c:pt>
                <c:pt idx="157">
                  <c:v>2.835980701030554E+20</c:v>
                </c:pt>
                <c:pt idx="158">
                  <c:v>2.7252738302068998E+20</c:v>
                </c:pt>
                <c:pt idx="159">
                  <c:v>2.5167899066012942E+20</c:v>
                </c:pt>
                <c:pt idx="160">
                  <c:v>2.2294057504186702E+20</c:v>
                </c:pt>
                <c:pt idx="161">
                  <c:v>1.894025022284339E+20</c:v>
                </c:pt>
                <c:pt idx="162">
                  <c:v>1.5466181306605581E+20</c:v>
                </c:pt>
                <c:pt idx="163">
                  <c:v>1.2190370624399604E+20</c:v>
                </c:pt>
                <c:pt idx="164">
                  <c:v>9.325341561465086E+19</c:v>
                </c:pt>
                <c:pt idx="165">
                  <c:v>6.9636847624199356E+19</c:v>
                </c:pt>
                <c:pt idx="166">
                  <c:v>5.1035168826860569E+19</c:v>
                </c:pt>
                <c:pt idx="167">
                  <c:v>3.6874827924035879E+19</c:v>
                </c:pt>
                <c:pt idx="168">
                  <c:v>2.6362772452959584E+19</c:v>
                </c:pt>
                <c:pt idx="169">
                  <c:v>1.8700341867314246E+19</c:v>
                </c:pt>
                <c:pt idx="170">
                  <c:v>1.3188370330307946E+19</c:v>
                </c:pt>
                <c:pt idx="171">
                  <c:v>9.2610310520813568E+18</c:v>
                </c:pt>
                <c:pt idx="172">
                  <c:v>6.4821146635311309E+18</c:v>
                </c:pt>
                <c:pt idx="173">
                  <c:v>4.525787747535828E+18</c:v>
                </c:pt>
                <c:pt idx="174">
                  <c:v>3.153759720875372E+18</c:v>
                </c:pt>
                <c:pt idx="175">
                  <c:v>2.1942707064789258E+18</c:v>
                </c:pt>
                <c:pt idx="176">
                  <c:v>1.5247629707302648E+18</c:v>
                </c:pt>
                <c:pt idx="177">
                  <c:v>1.0584135307579233E+18</c:v>
                </c:pt>
                <c:pt idx="178">
                  <c:v>7.340346178813312E+17</c:v>
                </c:pt>
                <c:pt idx="179">
                  <c:v>5.0867059146175136E+17</c:v>
                </c:pt>
                <c:pt idx="180">
                  <c:v>3.5225309885845549E+17</c:v>
                </c:pt>
                <c:pt idx="181">
                  <c:v>2.4378217900054211E+17</c:v>
                </c:pt>
                <c:pt idx="182">
                  <c:v>1.6861756726275373E+17</c:v>
                </c:pt>
                <c:pt idx="183">
                  <c:v>1.1656757876122566E+17</c:v>
                </c:pt>
                <c:pt idx="184">
                  <c:v>8.0545982124118016E+16</c:v>
                </c:pt>
                <c:pt idx="185">
                  <c:v>5.5630849372384816E+16</c:v>
                </c:pt>
                <c:pt idx="186">
                  <c:v>3.8406596922257592E+16</c:v>
                </c:pt>
                <c:pt idx="187">
                  <c:v>2.6504852707079544E+16</c:v>
                </c:pt>
                <c:pt idx="188">
                  <c:v>1.8284550042328196E+16</c:v>
                </c:pt>
                <c:pt idx="189">
                  <c:v>1.260931111687501E+16</c:v>
                </c:pt>
                <c:pt idx="190">
                  <c:v>8692700149126185</c:v>
                </c:pt>
                <c:pt idx="191">
                  <c:v>5990756177601881</c:v>
                </c:pt>
                <c:pt idx="192">
                  <c:v>4127422639579897</c:v>
                </c:pt>
                <c:pt idx="193">
                  <c:v>2842842580480055</c:v>
                </c:pt>
                <c:pt idx="194">
                  <c:v>1957532626978752</c:v>
                </c:pt>
                <c:pt idx="195">
                  <c:v>1347574793973741.8</c:v>
                </c:pt>
                <c:pt idx="196">
                  <c:v>927447631239535</c:v>
                </c:pt>
                <c:pt idx="197">
                  <c:v>638150633574915.5</c:v>
                </c:pt>
                <c:pt idx="198">
                  <c:v>438994062982674.88</c:v>
                </c:pt>
                <c:pt idx="199">
                  <c:v>301925497975574.88</c:v>
                </c:pt>
                <c:pt idx="200">
                  <c:v>207611046050008.47</c:v>
                </c:pt>
                <c:pt idx="201">
                  <c:v>142729660315328.56</c:v>
                </c:pt>
                <c:pt idx="202">
                  <c:v>98105757729332.156</c:v>
                </c:pt>
                <c:pt idx="203">
                  <c:v>67420882612482.164</c:v>
                </c:pt>
                <c:pt idx="204">
                  <c:v>46325172869775.398</c:v>
                </c:pt>
                <c:pt idx="205">
                  <c:v>31824763171593.395</c:v>
                </c:pt>
                <c:pt idx="206">
                  <c:v>21859564945227.773</c:v>
                </c:pt>
                <c:pt idx="207">
                  <c:v>15012346930749.883</c:v>
                </c:pt>
                <c:pt idx="208">
                  <c:v>10308342124974.76</c:v>
                </c:pt>
                <c:pt idx="209">
                  <c:v>7077249316579.0137</c:v>
                </c:pt>
                <c:pt idx="210">
                  <c:v>4858226697330.2441</c:v>
                </c:pt>
                <c:pt idx="211">
                  <c:v>3334500063109.6216</c:v>
                </c:pt>
                <c:pt idx="212">
                  <c:v>2288365114503.9058</c:v>
                </c:pt>
                <c:pt idx="213">
                  <c:v>1570230502589.5903</c:v>
                </c:pt>
                <c:pt idx="214">
                  <c:v>1077325110990.4072</c:v>
                </c:pt>
                <c:pt idx="215">
                  <c:v>739055639060.19788</c:v>
                </c:pt>
                <c:pt idx="216">
                  <c:v>506939445428.64264</c:v>
                </c:pt>
                <c:pt idx="217">
                  <c:v>347684379799.0332</c:v>
                </c:pt>
                <c:pt idx="218">
                  <c:v>238432743347.22458</c:v>
                </c:pt>
                <c:pt idx="219">
                  <c:v>163493181675.2775</c:v>
                </c:pt>
                <c:pt idx="220">
                  <c:v>112095397408.9485</c:v>
                </c:pt>
                <c:pt idx="221">
                  <c:v>76847827808.382477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5E-44D2-AC11-750F2A553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018719"/>
        <c:axId val="1"/>
      </c:scatterChart>
      <c:valAx>
        <c:axId val="211501871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E+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018719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88989358395454"/>
          <c:y val="0.49487303403704436"/>
          <c:w val="0.10185196697316146"/>
          <c:h val="5.38462886776058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19712810349006E-2"/>
          <c:y val="7.8261091092309484E-2"/>
          <c:w val="0.68688579572697528"/>
          <c:h val="0.85217632522736986"/>
        </c:manualLayout>
      </c:layout>
      <c:scatterChart>
        <c:scatterStyle val="lineMarker"/>
        <c:varyColors val="0"/>
        <c:ser>
          <c:idx val="0"/>
          <c:order val="0"/>
          <c:tx>
            <c:strRef>
              <c:f>EF!$I$1</c:f>
              <c:strCache>
                <c:ptCount val="1"/>
                <c:pt idx="0">
                  <c:v>N(E)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EF!$A$2:$A$223</c:f>
              <c:numCache>
                <c:formatCode>General</c:formatCode>
                <c:ptCount val="222"/>
                <c:pt idx="0">
                  <c:v>-1.5</c:v>
                </c:pt>
                <c:pt idx="1">
                  <c:v>-1.49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-1.45</c:v>
                </c:pt>
                <c:pt idx="6">
                  <c:v>-1.44</c:v>
                </c:pt>
                <c:pt idx="7">
                  <c:v>-1.43</c:v>
                </c:pt>
                <c:pt idx="8">
                  <c:v>-1.42</c:v>
                </c:pt>
                <c:pt idx="9">
                  <c:v>-1.41</c:v>
                </c:pt>
                <c:pt idx="10">
                  <c:v>-1.4</c:v>
                </c:pt>
                <c:pt idx="11">
                  <c:v>-1.39</c:v>
                </c:pt>
                <c:pt idx="12">
                  <c:v>-1.38</c:v>
                </c:pt>
                <c:pt idx="13">
                  <c:v>-1.3699999999999999</c:v>
                </c:pt>
                <c:pt idx="14">
                  <c:v>-1.3599999999999999</c:v>
                </c:pt>
                <c:pt idx="15">
                  <c:v>-1.3499999999999999</c:v>
                </c:pt>
                <c:pt idx="16">
                  <c:v>-1.3399999999999999</c:v>
                </c:pt>
                <c:pt idx="17">
                  <c:v>-1.3299999999999998</c:v>
                </c:pt>
                <c:pt idx="18">
                  <c:v>-1.3199999999999998</c:v>
                </c:pt>
                <c:pt idx="19">
                  <c:v>-1.3099999999999998</c:v>
                </c:pt>
                <c:pt idx="20">
                  <c:v>-1.2999999999999998</c:v>
                </c:pt>
                <c:pt idx="21">
                  <c:v>-1.2899999999999998</c:v>
                </c:pt>
                <c:pt idx="22">
                  <c:v>-1.2799999999999998</c:v>
                </c:pt>
                <c:pt idx="23">
                  <c:v>-1.2699999999999998</c:v>
                </c:pt>
                <c:pt idx="24">
                  <c:v>-1.2599999999999998</c:v>
                </c:pt>
                <c:pt idx="25">
                  <c:v>-1.2499999999999998</c:v>
                </c:pt>
                <c:pt idx="26">
                  <c:v>-1.2399999999999998</c:v>
                </c:pt>
                <c:pt idx="27">
                  <c:v>-1.2299999999999998</c:v>
                </c:pt>
                <c:pt idx="28">
                  <c:v>-1.2199999999999998</c:v>
                </c:pt>
                <c:pt idx="29">
                  <c:v>-1.2099999999999997</c:v>
                </c:pt>
                <c:pt idx="30">
                  <c:v>-1.1999999999999997</c:v>
                </c:pt>
                <c:pt idx="31">
                  <c:v>-1.1899999999999997</c:v>
                </c:pt>
                <c:pt idx="32">
                  <c:v>-1.1799999999999997</c:v>
                </c:pt>
                <c:pt idx="33">
                  <c:v>-1.1699999999999997</c:v>
                </c:pt>
                <c:pt idx="34">
                  <c:v>-1.1599999999999997</c:v>
                </c:pt>
                <c:pt idx="35">
                  <c:v>-1.1499999999999997</c:v>
                </c:pt>
                <c:pt idx="36">
                  <c:v>-1.1399999999999997</c:v>
                </c:pt>
                <c:pt idx="37">
                  <c:v>-1.1299999999999997</c:v>
                </c:pt>
                <c:pt idx="38">
                  <c:v>-1.1199999999999997</c:v>
                </c:pt>
                <c:pt idx="39">
                  <c:v>-1.1099999999999997</c:v>
                </c:pt>
                <c:pt idx="40">
                  <c:v>-1.0999999999999996</c:v>
                </c:pt>
                <c:pt idx="41">
                  <c:v>-1.0899999999999996</c:v>
                </c:pt>
                <c:pt idx="42">
                  <c:v>-1.0799999999999996</c:v>
                </c:pt>
                <c:pt idx="43">
                  <c:v>-1.0699999999999996</c:v>
                </c:pt>
                <c:pt idx="44">
                  <c:v>-1.0599999999999996</c:v>
                </c:pt>
                <c:pt idx="45">
                  <c:v>-1.0499999999999996</c:v>
                </c:pt>
                <c:pt idx="46">
                  <c:v>-1.0399999999999996</c:v>
                </c:pt>
                <c:pt idx="47">
                  <c:v>-1.0299999999999996</c:v>
                </c:pt>
                <c:pt idx="48">
                  <c:v>-1.0199999999999996</c:v>
                </c:pt>
                <c:pt idx="49">
                  <c:v>-1.0099999999999996</c:v>
                </c:pt>
                <c:pt idx="50">
                  <c:v>-0.99999999999999956</c:v>
                </c:pt>
                <c:pt idx="51">
                  <c:v>-0.98999999999999955</c:v>
                </c:pt>
                <c:pt idx="52">
                  <c:v>-0.97999999999999954</c:v>
                </c:pt>
                <c:pt idx="53">
                  <c:v>-0.96999999999999953</c:v>
                </c:pt>
                <c:pt idx="54">
                  <c:v>-0.95999999999999952</c:v>
                </c:pt>
                <c:pt idx="55">
                  <c:v>-0.94999999999999951</c:v>
                </c:pt>
                <c:pt idx="56">
                  <c:v>-0.9399999999999995</c:v>
                </c:pt>
                <c:pt idx="57">
                  <c:v>-0.92999999999999949</c:v>
                </c:pt>
                <c:pt idx="58">
                  <c:v>-0.91999999999999948</c:v>
                </c:pt>
                <c:pt idx="59">
                  <c:v>-0.90999999999999948</c:v>
                </c:pt>
                <c:pt idx="60">
                  <c:v>-0.89999999999999947</c:v>
                </c:pt>
                <c:pt idx="61">
                  <c:v>-0.88999999999999946</c:v>
                </c:pt>
                <c:pt idx="62">
                  <c:v>-0.87999999999999945</c:v>
                </c:pt>
                <c:pt idx="63">
                  <c:v>-0.86999999999999944</c:v>
                </c:pt>
                <c:pt idx="64">
                  <c:v>-0.85999999999999943</c:v>
                </c:pt>
                <c:pt idx="65">
                  <c:v>-0.84999999999999942</c:v>
                </c:pt>
                <c:pt idx="66">
                  <c:v>-0.83999999999999941</c:v>
                </c:pt>
                <c:pt idx="67">
                  <c:v>-0.8299999999999994</c:v>
                </c:pt>
                <c:pt idx="68">
                  <c:v>-0.8199999999999994</c:v>
                </c:pt>
                <c:pt idx="69">
                  <c:v>-0.80999999999999939</c:v>
                </c:pt>
                <c:pt idx="70">
                  <c:v>-0.79999999999999938</c:v>
                </c:pt>
                <c:pt idx="71">
                  <c:v>-0.78999999999999937</c:v>
                </c:pt>
                <c:pt idx="72">
                  <c:v>-0.77999999999999936</c:v>
                </c:pt>
                <c:pt idx="73">
                  <c:v>-0.76999999999999935</c:v>
                </c:pt>
                <c:pt idx="74">
                  <c:v>-0.75999999999999934</c:v>
                </c:pt>
                <c:pt idx="75">
                  <c:v>-0.74999999999999933</c:v>
                </c:pt>
                <c:pt idx="76">
                  <c:v>-0.73999999999999932</c:v>
                </c:pt>
                <c:pt idx="77">
                  <c:v>-0.72999999999999932</c:v>
                </c:pt>
                <c:pt idx="78">
                  <c:v>-0.71999999999999931</c:v>
                </c:pt>
                <c:pt idx="79">
                  <c:v>-0.7099999999999993</c:v>
                </c:pt>
                <c:pt idx="80">
                  <c:v>-0.69999999999999929</c:v>
                </c:pt>
                <c:pt idx="81">
                  <c:v>-0.68999999999999928</c:v>
                </c:pt>
                <c:pt idx="82">
                  <c:v>-0.67999999999999927</c:v>
                </c:pt>
                <c:pt idx="83">
                  <c:v>-0.66999999999999926</c:v>
                </c:pt>
                <c:pt idx="84">
                  <c:v>-0.65999999999999925</c:v>
                </c:pt>
                <c:pt idx="85">
                  <c:v>-0.64999999999999925</c:v>
                </c:pt>
                <c:pt idx="86">
                  <c:v>-0.63999999999999924</c:v>
                </c:pt>
                <c:pt idx="87">
                  <c:v>-0.62999999999999923</c:v>
                </c:pt>
                <c:pt idx="88">
                  <c:v>-0.61999999999999922</c:v>
                </c:pt>
                <c:pt idx="89">
                  <c:v>-0.60999999999999921</c:v>
                </c:pt>
                <c:pt idx="90">
                  <c:v>-0.5999999999999992</c:v>
                </c:pt>
                <c:pt idx="91">
                  <c:v>-0.58999999999999919</c:v>
                </c:pt>
                <c:pt idx="92">
                  <c:v>-0.57999999999999918</c:v>
                </c:pt>
                <c:pt idx="93">
                  <c:v>-0.56999999999999917</c:v>
                </c:pt>
                <c:pt idx="94">
                  <c:v>-0.55999999999999917</c:v>
                </c:pt>
                <c:pt idx="95">
                  <c:v>-0.54999999999999916</c:v>
                </c:pt>
                <c:pt idx="96">
                  <c:v>-0.53999999999999915</c:v>
                </c:pt>
                <c:pt idx="97">
                  <c:v>-0.52999999999999914</c:v>
                </c:pt>
                <c:pt idx="98">
                  <c:v>-0.51999999999999913</c:v>
                </c:pt>
                <c:pt idx="99">
                  <c:v>-0.50999999999999912</c:v>
                </c:pt>
                <c:pt idx="100">
                  <c:v>-0.49999999999999911</c:v>
                </c:pt>
                <c:pt idx="101">
                  <c:v>-0.4899999999999991</c:v>
                </c:pt>
                <c:pt idx="102">
                  <c:v>-0.47999999999999909</c:v>
                </c:pt>
                <c:pt idx="103">
                  <c:v>-0.46999999999999909</c:v>
                </c:pt>
                <c:pt idx="104">
                  <c:v>-0.45999999999999908</c:v>
                </c:pt>
                <c:pt idx="105">
                  <c:v>-0.44999999999999907</c:v>
                </c:pt>
                <c:pt idx="106">
                  <c:v>-0.43999999999999906</c:v>
                </c:pt>
                <c:pt idx="107">
                  <c:v>-0.42999999999999905</c:v>
                </c:pt>
                <c:pt idx="108">
                  <c:v>-0.41999999999999904</c:v>
                </c:pt>
                <c:pt idx="109">
                  <c:v>-0.40999999999999903</c:v>
                </c:pt>
                <c:pt idx="110">
                  <c:v>-0.39999999999999902</c:v>
                </c:pt>
                <c:pt idx="111">
                  <c:v>-0.38999999999999901</c:v>
                </c:pt>
                <c:pt idx="112">
                  <c:v>-0.37999999999999901</c:v>
                </c:pt>
                <c:pt idx="113">
                  <c:v>-0.369999999999999</c:v>
                </c:pt>
                <c:pt idx="114">
                  <c:v>-0.35999999999999899</c:v>
                </c:pt>
                <c:pt idx="115">
                  <c:v>-0.34999999999999898</c:v>
                </c:pt>
                <c:pt idx="116">
                  <c:v>-0.33999999999999897</c:v>
                </c:pt>
                <c:pt idx="117">
                  <c:v>-0.32999999999999896</c:v>
                </c:pt>
                <c:pt idx="118">
                  <c:v>-0.31999999999999895</c:v>
                </c:pt>
                <c:pt idx="119">
                  <c:v>-0.30999999999999894</c:v>
                </c:pt>
                <c:pt idx="120">
                  <c:v>-0.29999999999999893</c:v>
                </c:pt>
                <c:pt idx="121">
                  <c:v>-0.28999999999999893</c:v>
                </c:pt>
                <c:pt idx="122">
                  <c:v>-0.27999999999999892</c:v>
                </c:pt>
                <c:pt idx="123">
                  <c:v>-0.26999999999999891</c:v>
                </c:pt>
                <c:pt idx="124">
                  <c:v>-0.2599999999999989</c:v>
                </c:pt>
                <c:pt idx="125">
                  <c:v>-0.24999999999999889</c:v>
                </c:pt>
                <c:pt idx="126">
                  <c:v>-0.23999999999999888</c:v>
                </c:pt>
                <c:pt idx="127">
                  <c:v>-0.22999999999999887</c:v>
                </c:pt>
                <c:pt idx="128">
                  <c:v>-0.21999999999999886</c:v>
                </c:pt>
                <c:pt idx="129">
                  <c:v>-0.20999999999999885</c:v>
                </c:pt>
                <c:pt idx="130">
                  <c:v>-0.19999999999999885</c:v>
                </c:pt>
                <c:pt idx="131">
                  <c:v>-0.18999999999999884</c:v>
                </c:pt>
                <c:pt idx="132">
                  <c:v>-0.17999999999999883</c:v>
                </c:pt>
                <c:pt idx="133">
                  <c:v>-0.16999999999999882</c:v>
                </c:pt>
                <c:pt idx="134">
                  <c:v>-0.15999999999999881</c:v>
                </c:pt>
                <c:pt idx="135">
                  <c:v>-0.1499999999999988</c:v>
                </c:pt>
                <c:pt idx="136">
                  <c:v>-0.13999999999999879</c:v>
                </c:pt>
                <c:pt idx="137">
                  <c:v>-0.12999999999999878</c:v>
                </c:pt>
                <c:pt idx="138">
                  <c:v>-0.11999999999999879</c:v>
                </c:pt>
                <c:pt idx="139">
                  <c:v>-0.10999999999999879</c:v>
                </c:pt>
                <c:pt idx="140">
                  <c:v>-9.9999999999998798E-2</c:v>
                </c:pt>
                <c:pt idx="141">
                  <c:v>-8.9999999999998803E-2</c:v>
                </c:pt>
                <c:pt idx="142">
                  <c:v>-7.9999999999998808E-2</c:v>
                </c:pt>
                <c:pt idx="143">
                  <c:v>-6.9999999999998813E-2</c:v>
                </c:pt>
                <c:pt idx="144">
                  <c:v>-5.9999999999998811E-2</c:v>
                </c:pt>
                <c:pt idx="145">
                  <c:v>-4.9999999999998809E-2</c:v>
                </c:pt>
                <c:pt idx="146">
                  <c:v>-3.9999999999998807E-2</c:v>
                </c:pt>
                <c:pt idx="147">
                  <c:v>-2.9999999999998805E-2</c:v>
                </c:pt>
                <c:pt idx="148">
                  <c:v>-1.9999999999998803E-2</c:v>
                </c:pt>
                <c:pt idx="149">
                  <c:v>-9.9999999999988032E-3</c:v>
                </c:pt>
                <c:pt idx="150">
                  <c:v>1.1969591984239969E-15</c:v>
                </c:pt>
                <c:pt idx="151">
                  <c:v>1.0000000000001197E-2</c:v>
                </c:pt>
                <c:pt idx="152">
                  <c:v>2.0000000000001197E-2</c:v>
                </c:pt>
                <c:pt idx="153">
                  <c:v>3.0000000000001199E-2</c:v>
                </c:pt>
                <c:pt idx="154">
                  <c:v>4.0000000000001201E-2</c:v>
                </c:pt>
                <c:pt idx="155">
                  <c:v>5.0000000000001203E-2</c:v>
                </c:pt>
                <c:pt idx="156">
                  <c:v>6.0000000000001205E-2</c:v>
                </c:pt>
                <c:pt idx="157">
                  <c:v>7.00000000000012E-2</c:v>
                </c:pt>
                <c:pt idx="158">
                  <c:v>8.0000000000001195E-2</c:v>
                </c:pt>
                <c:pt idx="159">
                  <c:v>9.000000000000119E-2</c:v>
                </c:pt>
                <c:pt idx="160">
                  <c:v>0.10000000000000119</c:v>
                </c:pt>
                <c:pt idx="161">
                  <c:v>0.11000000000000118</c:v>
                </c:pt>
                <c:pt idx="162">
                  <c:v>0.12000000000000118</c:v>
                </c:pt>
                <c:pt idx="163">
                  <c:v>0.13000000000000117</c:v>
                </c:pt>
                <c:pt idx="164">
                  <c:v>0.14000000000000118</c:v>
                </c:pt>
                <c:pt idx="165">
                  <c:v>0.15000000000000119</c:v>
                </c:pt>
                <c:pt idx="166">
                  <c:v>0.1600000000000012</c:v>
                </c:pt>
                <c:pt idx="167">
                  <c:v>0.17000000000000121</c:v>
                </c:pt>
                <c:pt idx="168">
                  <c:v>0.18000000000000121</c:v>
                </c:pt>
                <c:pt idx="169">
                  <c:v>0.19000000000000122</c:v>
                </c:pt>
                <c:pt idx="170">
                  <c:v>0.20000000000000123</c:v>
                </c:pt>
                <c:pt idx="171">
                  <c:v>0.21000000000000124</c:v>
                </c:pt>
                <c:pt idx="172">
                  <c:v>0.22000000000000125</c:v>
                </c:pt>
                <c:pt idx="173">
                  <c:v>0.23000000000000126</c:v>
                </c:pt>
                <c:pt idx="174">
                  <c:v>0.24000000000000127</c:v>
                </c:pt>
                <c:pt idx="175">
                  <c:v>0.25000000000000128</c:v>
                </c:pt>
                <c:pt idx="176">
                  <c:v>0.26000000000000129</c:v>
                </c:pt>
                <c:pt idx="177">
                  <c:v>0.27000000000000129</c:v>
                </c:pt>
                <c:pt idx="178">
                  <c:v>0.2800000000000013</c:v>
                </c:pt>
                <c:pt idx="179">
                  <c:v>0.29000000000000131</c:v>
                </c:pt>
                <c:pt idx="180">
                  <c:v>0.30000000000000132</c:v>
                </c:pt>
                <c:pt idx="181">
                  <c:v>0.31000000000000133</c:v>
                </c:pt>
                <c:pt idx="182">
                  <c:v>0.32000000000000134</c:v>
                </c:pt>
                <c:pt idx="183">
                  <c:v>0.33000000000000135</c:v>
                </c:pt>
                <c:pt idx="184">
                  <c:v>0.34000000000000136</c:v>
                </c:pt>
                <c:pt idx="185">
                  <c:v>0.35000000000000137</c:v>
                </c:pt>
                <c:pt idx="186">
                  <c:v>0.36000000000000137</c:v>
                </c:pt>
                <c:pt idx="187">
                  <c:v>0.37000000000000138</c:v>
                </c:pt>
                <c:pt idx="188">
                  <c:v>0.38000000000000139</c:v>
                </c:pt>
                <c:pt idx="189">
                  <c:v>0.3900000000000014</c:v>
                </c:pt>
                <c:pt idx="190">
                  <c:v>0.40000000000000141</c:v>
                </c:pt>
                <c:pt idx="191">
                  <c:v>0.41000000000000142</c:v>
                </c:pt>
                <c:pt idx="192">
                  <c:v>0.42000000000000143</c:v>
                </c:pt>
                <c:pt idx="193">
                  <c:v>0.43000000000000144</c:v>
                </c:pt>
                <c:pt idx="194">
                  <c:v>0.44000000000000145</c:v>
                </c:pt>
                <c:pt idx="195">
                  <c:v>0.45000000000000145</c:v>
                </c:pt>
                <c:pt idx="196">
                  <c:v>0.46000000000000146</c:v>
                </c:pt>
                <c:pt idx="197">
                  <c:v>0.47000000000000147</c:v>
                </c:pt>
                <c:pt idx="198">
                  <c:v>0.48000000000000148</c:v>
                </c:pt>
                <c:pt idx="199">
                  <c:v>0.49000000000000149</c:v>
                </c:pt>
                <c:pt idx="200">
                  <c:v>0.50000000000000144</c:v>
                </c:pt>
                <c:pt idx="201">
                  <c:v>0.51000000000000145</c:v>
                </c:pt>
                <c:pt idx="202">
                  <c:v>0.52000000000000146</c:v>
                </c:pt>
                <c:pt idx="203">
                  <c:v>0.53000000000000147</c:v>
                </c:pt>
                <c:pt idx="204">
                  <c:v>0.54000000000000148</c:v>
                </c:pt>
                <c:pt idx="205">
                  <c:v>0.55000000000000149</c:v>
                </c:pt>
                <c:pt idx="206">
                  <c:v>0.5600000000000015</c:v>
                </c:pt>
                <c:pt idx="207">
                  <c:v>0.57000000000000151</c:v>
                </c:pt>
                <c:pt idx="208">
                  <c:v>0.58000000000000151</c:v>
                </c:pt>
                <c:pt idx="209">
                  <c:v>0.59000000000000152</c:v>
                </c:pt>
                <c:pt idx="210">
                  <c:v>0.60000000000000153</c:v>
                </c:pt>
                <c:pt idx="211">
                  <c:v>0.61000000000000154</c:v>
                </c:pt>
                <c:pt idx="212">
                  <c:v>0.62000000000000155</c:v>
                </c:pt>
                <c:pt idx="213">
                  <c:v>0.63000000000000156</c:v>
                </c:pt>
                <c:pt idx="214">
                  <c:v>0.64000000000000157</c:v>
                </c:pt>
                <c:pt idx="215">
                  <c:v>0.65000000000000158</c:v>
                </c:pt>
                <c:pt idx="216">
                  <c:v>0.66000000000000159</c:v>
                </c:pt>
                <c:pt idx="217">
                  <c:v>0.67000000000000159</c:v>
                </c:pt>
                <c:pt idx="218">
                  <c:v>0.6800000000000016</c:v>
                </c:pt>
                <c:pt idx="219">
                  <c:v>0.69000000000000161</c:v>
                </c:pt>
                <c:pt idx="220">
                  <c:v>0.70000000000000162</c:v>
                </c:pt>
                <c:pt idx="221">
                  <c:v>0.71000000000000163</c:v>
                </c:pt>
              </c:numCache>
            </c:numRef>
          </c:xVal>
          <c:yVal>
            <c:numRef>
              <c:f>EF!$I$2:$I$223</c:f>
              <c:numCache>
                <c:formatCode>General</c:formatCode>
                <c:ptCount val="222"/>
                <c:pt idx="0">
                  <c:v>0</c:v>
                </c:pt>
                <c:pt idx="1">
                  <c:v>8.8615350897082925E+19</c:v>
                </c:pt>
                <c:pt idx="2">
                  <c:v>1.7610170550672297E+20</c:v>
                </c:pt>
                <c:pt idx="3">
                  <c:v>2.6244430006625678E+20</c:v>
                </c:pt>
                <c:pt idx="4">
                  <c:v>3.4762777590485929E+20</c:v>
                </c:pt>
                <c:pt idx="5">
                  <c:v>4.3163613837571162E+20</c:v>
                </c:pt>
                <c:pt idx="6">
                  <c:v>5.1445271170522336E+20</c:v>
                </c:pt>
                <c:pt idx="7">
                  <c:v>5.960600892219759E+20</c:v>
                </c:pt>
                <c:pt idx="8">
                  <c:v>6.7644007833899028E+20</c:v>
                </c:pt>
                <c:pt idx="9">
                  <c:v>7.5557363955586328E+20</c:v>
                </c:pt>
                <c:pt idx="10">
                  <c:v>8.3344081861792917E+20</c:v>
                </c:pt>
                <c:pt idx="11">
                  <c:v>9.1002067081234167E+20</c:v>
                </c:pt>
                <c:pt idx="12">
                  <c:v>9.8529117618865072E+20</c:v>
                </c:pt>
                <c:pt idx="13">
                  <c:v>1.0592291442547432E+21</c:v>
                </c:pt>
                <c:pt idx="14">
                  <c:v>1.1318101064056541E+21</c:v>
                </c:pt>
                <c:pt idx="15">
                  <c:v>1.2030081939764832E+21</c:v>
                </c:pt>
                <c:pt idx="16">
                  <c:v>1.272795999349726E+21</c:v>
                </c:pt>
                <c:pt idx="17">
                  <c:v>1.3411444169623234E+21</c:v>
                </c:pt>
                <c:pt idx="18">
                  <c:v>1.4080224603084334E+21</c:v>
                </c:pt>
                <c:pt idx="19">
                  <c:v>1.4733970500646273E+21</c:v>
                </c:pt>
                <c:pt idx="20">
                  <c:v>1.5372327671968131E+21</c:v>
                </c:pt>
                <c:pt idx="21">
                  <c:v>1.5994915632315218E+21</c:v>
                </c:pt>
                <c:pt idx="22">
                  <c:v>1.6601324176276744E+21</c:v>
                </c:pt>
                <c:pt idx="23">
                  <c:v>1.7191109291324699E+21</c:v>
                </c:pt>
                <c:pt idx="24">
                  <c:v>1.7763788237930742E+21</c:v>
                </c:pt>
                <c:pt idx="25">
                  <c:v>1.8318833563838366E+21</c:v>
                </c:pt>
                <c:pt idx="26">
                  <c:v>1.8855665735513552E+21</c:v>
                </c:pt>
                <c:pt idx="27">
                  <c:v>1.9373643946201325E+21</c:v>
                </c:pt>
                <c:pt idx="28">
                  <c:v>1.9872054474988747E+21</c:v>
                </c:pt>
                <c:pt idx="29">
                  <c:v>2.0350095686576015E+21</c:v>
                </c:pt>
                <c:pt idx="30">
                  <c:v>2.080685830933794E+21</c:v>
                </c:pt>
                <c:pt idx="31">
                  <c:v>2.1241298884379809E+21</c:v>
                </c:pt>
                <c:pt idx="32">
                  <c:v>2.1652202996674415E+21</c:v>
                </c:pt>
                <c:pt idx="33">
                  <c:v>2.2038132576399073E+21</c:v>
                </c:pt>
                <c:pt idx="34">
                  <c:v>2.2397347070695341E+21</c:v>
                </c:pt>
                <c:pt idx="35">
                  <c:v>2.2727678889975289E+21</c:v>
                </c:pt>
                <c:pt idx="36">
                  <c:v>2.3026321682389024E+21</c:v>
                </c:pt>
                <c:pt idx="37">
                  <c:v>2.3289431264322629E+21</c:v>
                </c:pt>
                <c:pt idx="38">
                  <c:v>2.3511242902403537E+21</c:v>
                </c:pt>
                <c:pt idx="39">
                  <c:v>2.3681444958550837E+21</c:v>
                </c:pt>
                <c:pt idx="40">
                  <c:v>2.3751944958550837E+21</c:v>
                </c:pt>
                <c:pt idx="41">
                  <c:v>2.3751944958550837E+21</c:v>
                </c:pt>
                <c:pt idx="42">
                  <c:v>2.3751944958550837E+21</c:v>
                </c:pt>
                <c:pt idx="43">
                  <c:v>2.3751944958550837E+21</c:v>
                </c:pt>
                <c:pt idx="44">
                  <c:v>2.3751944958550837E+21</c:v>
                </c:pt>
                <c:pt idx="45">
                  <c:v>2.3751944958550837E+21</c:v>
                </c:pt>
                <c:pt idx="46">
                  <c:v>2.3751944958550837E+21</c:v>
                </c:pt>
                <c:pt idx="47">
                  <c:v>2.3751944958550837E+21</c:v>
                </c:pt>
                <c:pt idx="48">
                  <c:v>2.3751944958550837E+21</c:v>
                </c:pt>
                <c:pt idx="49">
                  <c:v>2.3751944958550837E+21</c:v>
                </c:pt>
                <c:pt idx="50">
                  <c:v>2.3751944958550837E+21</c:v>
                </c:pt>
                <c:pt idx="51">
                  <c:v>2.3751944958550837E+21</c:v>
                </c:pt>
                <c:pt idx="52">
                  <c:v>2.3751944958550837E+21</c:v>
                </c:pt>
                <c:pt idx="53">
                  <c:v>2.3751944958550837E+21</c:v>
                </c:pt>
                <c:pt idx="54">
                  <c:v>2.3751944958550837E+21</c:v>
                </c:pt>
                <c:pt idx="55">
                  <c:v>2.3751944958550837E+21</c:v>
                </c:pt>
                <c:pt idx="56">
                  <c:v>2.3751944958550837E+21</c:v>
                </c:pt>
                <c:pt idx="57">
                  <c:v>2.3751944958550837E+21</c:v>
                </c:pt>
                <c:pt idx="58">
                  <c:v>2.3751944958550837E+21</c:v>
                </c:pt>
                <c:pt idx="59">
                  <c:v>2.3751944958550837E+21</c:v>
                </c:pt>
                <c:pt idx="60">
                  <c:v>2.3751944958550837E+21</c:v>
                </c:pt>
                <c:pt idx="61">
                  <c:v>2.3751944958550837E+21</c:v>
                </c:pt>
                <c:pt idx="62">
                  <c:v>2.3751944958550837E+21</c:v>
                </c:pt>
                <c:pt idx="63">
                  <c:v>2.3751944958550837E+21</c:v>
                </c:pt>
                <c:pt idx="64">
                  <c:v>2.3751944958550837E+21</c:v>
                </c:pt>
                <c:pt idx="65">
                  <c:v>2.3751944958550837E+21</c:v>
                </c:pt>
                <c:pt idx="66">
                  <c:v>2.3751944958550837E+21</c:v>
                </c:pt>
                <c:pt idx="67">
                  <c:v>2.3751944958550837E+21</c:v>
                </c:pt>
                <c:pt idx="68">
                  <c:v>2.3751944958550837E+21</c:v>
                </c:pt>
                <c:pt idx="69">
                  <c:v>2.3751944958550837E+21</c:v>
                </c:pt>
                <c:pt idx="70">
                  <c:v>2.3751944958550837E+21</c:v>
                </c:pt>
                <c:pt idx="71">
                  <c:v>2.3751944958550837E+21</c:v>
                </c:pt>
                <c:pt idx="72">
                  <c:v>2.3751944958550837E+21</c:v>
                </c:pt>
                <c:pt idx="73">
                  <c:v>2.3751944958550837E+21</c:v>
                </c:pt>
                <c:pt idx="74">
                  <c:v>2.3751944958550837E+21</c:v>
                </c:pt>
                <c:pt idx="75">
                  <c:v>2.3751944958550837E+21</c:v>
                </c:pt>
                <c:pt idx="76">
                  <c:v>2.3751944958550837E+21</c:v>
                </c:pt>
                <c:pt idx="77">
                  <c:v>2.3751944958550837E+21</c:v>
                </c:pt>
                <c:pt idx="78">
                  <c:v>2.3751944958550837E+21</c:v>
                </c:pt>
                <c:pt idx="79">
                  <c:v>2.3751944958550837E+21</c:v>
                </c:pt>
                <c:pt idx="80">
                  <c:v>2.3751944958550837E+21</c:v>
                </c:pt>
                <c:pt idx="81">
                  <c:v>2.3751944958550837E+21</c:v>
                </c:pt>
                <c:pt idx="82">
                  <c:v>2.3751944958550837E+21</c:v>
                </c:pt>
                <c:pt idx="83">
                  <c:v>2.3751944958550837E+21</c:v>
                </c:pt>
                <c:pt idx="84">
                  <c:v>2.3751944958550837E+21</c:v>
                </c:pt>
                <c:pt idx="85">
                  <c:v>2.3751944958550837E+21</c:v>
                </c:pt>
                <c:pt idx="86">
                  <c:v>2.3751944958550837E+21</c:v>
                </c:pt>
                <c:pt idx="87">
                  <c:v>2.3751944958550837E+21</c:v>
                </c:pt>
                <c:pt idx="88">
                  <c:v>2.3751944958550837E+21</c:v>
                </c:pt>
                <c:pt idx="89">
                  <c:v>2.3751944958550837E+21</c:v>
                </c:pt>
                <c:pt idx="90">
                  <c:v>2.3751944958550837E+21</c:v>
                </c:pt>
                <c:pt idx="91">
                  <c:v>2.3751944958550837E+21</c:v>
                </c:pt>
                <c:pt idx="92">
                  <c:v>2.3751944958550837E+21</c:v>
                </c:pt>
                <c:pt idx="93">
                  <c:v>2.3751944958550837E+21</c:v>
                </c:pt>
                <c:pt idx="94">
                  <c:v>2.3751944958550837E+21</c:v>
                </c:pt>
                <c:pt idx="95">
                  <c:v>2.3751944958550837E+21</c:v>
                </c:pt>
                <c:pt idx="96">
                  <c:v>2.3751944958550837E+21</c:v>
                </c:pt>
                <c:pt idx="97">
                  <c:v>2.3751944958550837E+21</c:v>
                </c:pt>
                <c:pt idx="98">
                  <c:v>2.3751944958550837E+21</c:v>
                </c:pt>
                <c:pt idx="99">
                  <c:v>2.3751944958550837E+21</c:v>
                </c:pt>
                <c:pt idx="100">
                  <c:v>2.3751944958550837E+21</c:v>
                </c:pt>
                <c:pt idx="101">
                  <c:v>2.3751944958550837E+21</c:v>
                </c:pt>
                <c:pt idx="102">
                  <c:v>2.3751944958550837E+21</c:v>
                </c:pt>
                <c:pt idx="103">
                  <c:v>2.3751944958550837E+21</c:v>
                </c:pt>
                <c:pt idx="104">
                  <c:v>2.3751944958550837E+21</c:v>
                </c:pt>
                <c:pt idx="105">
                  <c:v>2.3751944958550837E+21</c:v>
                </c:pt>
                <c:pt idx="106">
                  <c:v>2.3751944958550837E+21</c:v>
                </c:pt>
                <c:pt idx="107">
                  <c:v>2.3751944958550837E+21</c:v>
                </c:pt>
                <c:pt idx="108">
                  <c:v>2.3751944958550837E+21</c:v>
                </c:pt>
                <c:pt idx="109">
                  <c:v>2.3751944958550837E+21</c:v>
                </c:pt>
                <c:pt idx="110">
                  <c:v>2.3751944958550837E+21</c:v>
                </c:pt>
                <c:pt idx="111">
                  <c:v>2.3751944958550837E+21</c:v>
                </c:pt>
                <c:pt idx="112">
                  <c:v>2.3751944958550837E+21</c:v>
                </c:pt>
                <c:pt idx="113">
                  <c:v>2.3751944958550837E+21</c:v>
                </c:pt>
                <c:pt idx="114">
                  <c:v>2.3751944958550837E+21</c:v>
                </c:pt>
                <c:pt idx="115">
                  <c:v>2.3751944958550837E+21</c:v>
                </c:pt>
                <c:pt idx="116">
                  <c:v>2.3751944958550837E+21</c:v>
                </c:pt>
                <c:pt idx="117">
                  <c:v>2.3751944958550837E+21</c:v>
                </c:pt>
                <c:pt idx="118">
                  <c:v>2.3751944958550837E+21</c:v>
                </c:pt>
                <c:pt idx="119">
                  <c:v>2.3751944958550837E+21</c:v>
                </c:pt>
                <c:pt idx="120">
                  <c:v>2.3751944958550837E+21</c:v>
                </c:pt>
                <c:pt idx="121">
                  <c:v>2.3751944958550837E+21</c:v>
                </c:pt>
                <c:pt idx="122">
                  <c:v>2.3751944958550837E+21</c:v>
                </c:pt>
                <c:pt idx="123">
                  <c:v>2.3751944958550837E+21</c:v>
                </c:pt>
                <c:pt idx="124">
                  <c:v>2.3751944958550837E+21</c:v>
                </c:pt>
                <c:pt idx="125">
                  <c:v>2.3751944958550837E+21</c:v>
                </c:pt>
                <c:pt idx="126">
                  <c:v>2.3751944958550837E+21</c:v>
                </c:pt>
                <c:pt idx="127">
                  <c:v>2.3751944958550837E+21</c:v>
                </c:pt>
                <c:pt idx="128">
                  <c:v>2.3751944958550837E+21</c:v>
                </c:pt>
                <c:pt idx="129">
                  <c:v>2.3751944958550837E+21</c:v>
                </c:pt>
                <c:pt idx="130">
                  <c:v>2.3751944958550837E+21</c:v>
                </c:pt>
                <c:pt idx="131">
                  <c:v>2.375194495855101E+21</c:v>
                </c:pt>
                <c:pt idx="132">
                  <c:v>2.3751944958560379E+21</c:v>
                </c:pt>
                <c:pt idx="133">
                  <c:v>2.3751944958919532E+21</c:v>
                </c:pt>
                <c:pt idx="134">
                  <c:v>2.3751944968686231E+21</c:v>
                </c:pt>
                <c:pt idx="135">
                  <c:v>2.3751945157274464E+21</c:v>
                </c:pt>
                <c:pt idx="136">
                  <c:v>2.3751947747005185E+21</c:v>
                </c:pt>
                <c:pt idx="137">
                  <c:v>2.3751973089744126E+21</c:v>
                </c:pt>
                <c:pt idx="138">
                  <c:v>2.3752150280212715E+21</c:v>
                </c:pt>
                <c:pt idx="139">
                  <c:v>2.3753038245967456E+21</c:v>
                </c:pt>
                <c:pt idx="140">
                  <c:v>2.3756239481941168E+21</c:v>
                </c:pt>
                <c:pt idx="141">
                  <c:v>2.3764574560057164E+21</c:v>
                </c:pt>
                <c:pt idx="142">
                  <c:v>2.3780307012757063E+21</c:v>
                </c:pt>
                <c:pt idx="143">
                  <c:v>2.3801897917679309E+21</c:v>
                </c:pt>
                <c:pt idx="144">
                  <c:v>2.3823477595572887E+21</c:v>
                </c:pt>
                <c:pt idx="145">
                  <c:v>2.3839184479985179E+21</c:v>
                </c:pt>
                <c:pt idx="146">
                  <c:v>2.384749507178954E+21</c:v>
                </c:pt>
                <c:pt idx="147">
                  <c:v>2.3850681478498631E+21</c:v>
                </c:pt>
                <c:pt idx="148">
                  <c:v>2.3851563280398413E+21</c:v>
                </c:pt>
                <c:pt idx="149">
                  <c:v>2.385173866579538E+21</c:v>
                </c:pt>
                <c:pt idx="150">
                  <c:v>2.3851763635308315E+21</c:v>
                </c:pt>
                <c:pt idx="151">
                  <c:v>2.3858601664168958E+21</c:v>
                </c:pt>
                <c:pt idx="152">
                  <c:v>2.3874968165343806E+21</c:v>
                </c:pt>
                <c:pt idx="153">
                  <c:v>2.3895935432633787E+21</c:v>
                </c:pt>
                <c:pt idx="154">
                  <c:v>2.3920195985635452E+21</c:v>
                </c:pt>
                <c:pt idx="155">
                  <c:v>2.3946774143028602E+21</c:v>
                </c:pt>
                <c:pt idx="156">
                  <c:v>2.3974744647778771E+21</c:v>
                </c:pt>
                <c:pt idx="157">
                  <c:v>2.4003141019428638E+21</c:v>
                </c:pt>
                <c:pt idx="158">
                  <c:v>2.4030947292084825E+21</c:v>
                </c:pt>
                <c:pt idx="159">
                  <c:v>2.4057157610768868E+21</c:v>
                </c:pt>
                <c:pt idx="160">
                  <c:v>2.4080888589053969E+21</c:v>
                </c:pt>
                <c:pt idx="161">
                  <c:v>2.4101505742917484E+21</c:v>
                </c:pt>
                <c:pt idx="162">
                  <c:v>2.4118708958682211E+21</c:v>
                </c:pt>
                <c:pt idx="163">
                  <c:v>2.4132537234647716E+21</c:v>
                </c:pt>
                <c:pt idx="164">
                  <c:v>2.4143295090740649E+21</c:v>
                </c:pt>
                <c:pt idx="165">
                  <c:v>2.4151439603902589E+21</c:v>
                </c:pt>
                <c:pt idx="166">
                  <c:v>2.4157473204725141E+21</c:v>
                </c:pt>
                <c:pt idx="167">
                  <c:v>2.4161868704562686E+21</c:v>
                </c:pt>
                <c:pt idx="168">
                  <c:v>2.4165030584581536E+21</c:v>
                </c:pt>
                <c:pt idx="169">
                  <c:v>2.4167283740297548E+21</c:v>
                </c:pt>
                <c:pt idx="170">
                  <c:v>2.4168878175907427E+21</c:v>
                </c:pt>
                <c:pt idx="171">
                  <c:v>2.4170000645976548E+21</c:v>
                </c:pt>
                <c:pt idx="172">
                  <c:v>2.4170787803262327E+21</c:v>
                </c:pt>
                <c:pt idx="173">
                  <c:v>2.4171338198382878E+21</c:v>
                </c:pt>
                <c:pt idx="174">
                  <c:v>2.4171722175756297E+21</c:v>
                </c:pt>
                <c:pt idx="175">
                  <c:v>2.4171989577277663E+21</c:v>
                </c:pt>
                <c:pt idx="176">
                  <c:v>2.4172175528961523E+21</c:v>
                </c:pt>
                <c:pt idx="177">
                  <c:v>2.4172304687786597E+21</c:v>
                </c:pt>
                <c:pt idx="178">
                  <c:v>2.4172394310194026E+21</c:v>
                </c:pt>
                <c:pt idx="179">
                  <c:v>2.4172456445454493E+21</c:v>
                </c:pt>
                <c:pt idx="180">
                  <c:v>2.4172499491639006E+21</c:v>
                </c:pt>
                <c:pt idx="181">
                  <c:v>2.4172529293402901E+21</c:v>
                </c:pt>
                <c:pt idx="182">
                  <c:v>2.4172549913390214E+21</c:v>
                </c:pt>
                <c:pt idx="183">
                  <c:v>2.4172564172647516E+21</c:v>
                </c:pt>
                <c:pt idx="184">
                  <c:v>2.4172574028325559E+21</c:v>
                </c:pt>
                <c:pt idx="185">
                  <c:v>2.4172580837167134E+21</c:v>
                </c:pt>
                <c:pt idx="186">
                  <c:v>2.4172585539039448E+21</c:v>
                </c:pt>
                <c:pt idx="187">
                  <c:v>2.4172588784611932E+21</c:v>
                </c:pt>
                <c:pt idx="188">
                  <c:v>2.4172591024082067E+21</c:v>
                </c:pt>
                <c:pt idx="189">
                  <c:v>2.4172592568775124E+21</c:v>
                </c:pt>
                <c:pt idx="190">
                  <c:v>2.4172593633875686E+21</c:v>
                </c:pt>
                <c:pt idx="191">
                  <c:v>2.4172594368048503E+21</c:v>
                </c:pt>
                <c:pt idx="192">
                  <c:v>2.4172594873957446E+21</c:v>
                </c:pt>
                <c:pt idx="193">
                  <c:v>2.4172595222470706E+21</c:v>
                </c:pt>
                <c:pt idx="194">
                  <c:v>2.4172595462489464E+21</c:v>
                </c:pt>
                <c:pt idx="195">
                  <c:v>2.4172595627744837E+21</c:v>
                </c:pt>
                <c:pt idx="196">
                  <c:v>2.4172595741495961E+21</c:v>
                </c:pt>
                <c:pt idx="197">
                  <c:v>2.4172595819775876E+21</c:v>
                </c:pt>
                <c:pt idx="198">
                  <c:v>2.4172595873633109E+21</c:v>
                </c:pt>
                <c:pt idx="199">
                  <c:v>2.417259591067909E+21</c:v>
                </c:pt>
                <c:pt idx="200">
                  <c:v>2.4172595936155916E+21</c:v>
                </c:pt>
                <c:pt idx="201">
                  <c:v>2.417259595367295E+21</c:v>
                </c:pt>
                <c:pt idx="202">
                  <c:v>2.4172595965714723E+21</c:v>
                </c:pt>
                <c:pt idx="203">
                  <c:v>2.4172595973991055E+21</c:v>
                </c:pt>
                <c:pt idx="204">
                  <c:v>2.4172595979678358E+21</c:v>
                </c:pt>
                <c:pt idx="205">
                  <c:v>2.4172595983585855E+21</c:v>
                </c:pt>
                <c:pt idx="206">
                  <c:v>2.4172595986270074E+21</c:v>
                </c:pt>
                <c:pt idx="207">
                  <c:v>2.4172595988113669E+21</c:v>
                </c:pt>
                <c:pt idx="208">
                  <c:v>2.4172595989379704E+21</c:v>
                </c:pt>
                <c:pt idx="209">
                  <c:v>2.4172595990248984E+21</c:v>
                </c:pt>
                <c:pt idx="210">
                  <c:v>2.417259599084576E+21</c:v>
                </c:pt>
                <c:pt idx="211">
                  <c:v>2.4172595991255397E+21</c:v>
                </c:pt>
                <c:pt idx="212">
                  <c:v>2.4172595991536541E+21</c:v>
                </c:pt>
                <c:pt idx="213">
                  <c:v>2.4172595991729469E+21</c:v>
                </c:pt>
                <c:pt idx="214">
                  <c:v>2.4172595991861846E+21</c:v>
                </c:pt>
                <c:pt idx="215">
                  <c:v>2.4172595991952664E+21</c:v>
                </c:pt>
                <c:pt idx="216">
                  <c:v>2.4172595992014965E+21</c:v>
                </c:pt>
                <c:pt idx="217">
                  <c:v>2.4172595992057694E+21</c:v>
                </c:pt>
                <c:pt idx="218">
                  <c:v>2.4172595992087002E+21</c:v>
                </c:pt>
                <c:pt idx="219">
                  <c:v>2.4172595992107098E+21</c:v>
                </c:pt>
                <c:pt idx="220">
                  <c:v>2.4172595992120876E+21</c:v>
                </c:pt>
                <c:pt idx="221">
                  <c:v>2.4172595992130324E+21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6B-473D-A428-CC0DADABC0DC}"/>
            </c:ext>
          </c:extLst>
        </c:ser>
        <c:ser>
          <c:idx val="1"/>
          <c:order val="1"/>
          <c:tx>
            <c:strRef>
              <c:f>EF!$J$1</c:f>
              <c:strCache>
                <c:ptCount val="1"/>
                <c:pt idx="0">
                  <c:v>int(D(E))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EF!$A$2:$A$223</c:f>
              <c:numCache>
                <c:formatCode>General</c:formatCode>
                <c:ptCount val="222"/>
                <c:pt idx="0">
                  <c:v>-1.5</c:v>
                </c:pt>
                <c:pt idx="1">
                  <c:v>-1.49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-1.45</c:v>
                </c:pt>
                <c:pt idx="6">
                  <c:v>-1.44</c:v>
                </c:pt>
                <c:pt idx="7">
                  <c:v>-1.43</c:v>
                </c:pt>
                <c:pt idx="8">
                  <c:v>-1.42</c:v>
                </c:pt>
                <c:pt idx="9">
                  <c:v>-1.41</c:v>
                </c:pt>
                <c:pt idx="10">
                  <c:v>-1.4</c:v>
                </c:pt>
                <c:pt idx="11">
                  <c:v>-1.39</c:v>
                </c:pt>
                <c:pt idx="12">
                  <c:v>-1.38</c:v>
                </c:pt>
                <c:pt idx="13">
                  <c:v>-1.3699999999999999</c:v>
                </c:pt>
                <c:pt idx="14">
                  <c:v>-1.3599999999999999</c:v>
                </c:pt>
                <c:pt idx="15">
                  <c:v>-1.3499999999999999</c:v>
                </c:pt>
                <c:pt idx="16">
                  <c:v>-1.3399999999999999</c:v>
                </c:pt>
                <c:pt idx="17">
                  <c:v>-1.3299999999999998</c:v>
                </c:pt>
                <c:pt idx="18">
                  <c:v>-1.3199999999999998</c:v>
                </c:pt>
                <c:pt idx="19">
                  <c:v>-1.3099999999999998</c:v>
                </c:pt>
                <c:pt idx="20">
                  <c:v>-1.2999999999999998</c:v>
                </c:pt>
                <c:pt idx="21">
                  <c:v>-1.2899999999999998</c:v>
                </c:pt>
                <c:pt idx="22">
                  <c:v>-1.2799999999999998</c:v>
                </c:pt>
                <c:pt idx="23">
                  <c:v>-1.2699999999999998</c:v>
                </c:pt>
                <c:pt idx="24">
                  <c:v>-1.2599999999999998</c:v>
                </c:pt>
                <c:pt idx="25">
                  <c:v>-1.2499999999999998</c:v>
                </c:pt>
                <c:pt idx="26">
                  <c:v>-1.2399999999999998</c:v>
                </c:pt>
                <c:pt idx="27">
                  <c:v>-1.2299999999999998</c:v>
                </c:pt>
                <c:pt idx="28">
                  <c:v>-1.2199999999999998</c:v>
                </c:pt>
                <c:pt idx="29">
                  <c:v>-1.2099999999999997</c:v>
                </c:pt>
                <c:pt idx="30">
                  <c:v>-1.1999999999999997</c:v>
                </c:pt>
                <c:pt idx="31">
                  <c:v>-1.1899999999999997</c:v>
                </c:pt>
                <c:pt idx="32">
                  <c:v>-1.1799999999999997</c:v>
                </c:pt>
                <c:pt idx="33">
                  <c:v>-1.1699999999999997</c:v>
                </c:pt>
                <c:pt idx="34">
                  <c:v>-1.1599999999999997</c:v>
                </c:pt>
                <c:pt idx="35">
                  <c:v>-1.1499999999999997</c:v>
                </c:pt>
                <c:pt idx="36">
                  <c:v>-1.1399999999999997</c:v>
                </c:pt>
                <c:pt idx="37">
                  <c:v>-1.1299999999999997</c:v>
                </c:pt>
                <c:pt idx="38">
                  <c:v>-1.1199999999999997</c:v>
                </c:pt>
                <c:pt idx="39">
                  <c:v>-1.1099999999999997</c:v>
                </c:pt>
                <c:pt idx="40">
                  <c:v>-1.0999999999999996</c:v>
                </c:pt>
                <c:pt idx="41">
                  <c:v>-1.0899999999999996</c:v>
                </c:pt>
                <c:pt idx="42">
                  <c:v>-1.0799999999999996</c:v>
                </c:pt>
                <c:pt idx="43">
                  <c:v>-1.0699999999999996</c:v>
                </c:pt>
                <c:pt idx="44">
                  <c:v>-1.0599999999999996</c:v>
                </c:pt>
                <c:pt idx="45">
                  <c:v>-1.0499999999999996</c:v>
                </c:pt>
                <c:pt idx="46">
                  <c:v>-1.0399999999999996</c:v>
                </c:pt>
                <c:pt idx="47">
                  <c:v>-1.0299999999999996</c:v>
                </c:pt>
                <c:pt idx="48">
                  <c:v>-1.0199999999999996</c:v>
                </c:pt>
                <c:pt idx="49">
                  <c:v>-1.0099999999999996</c:v>
                </c:pt>
                <c:pt idx="50">
                  <c:v>-0.99999999999999956</c:v>
                </c:pt>
                <c:pt idx="51">
                  <c:v>-0.98999999999999955</c:v>
                </c:pt>
                <c:pt idx="52">
                  <c:v>-0.97999999999999954</c:v>
                </c:pt>
                <c:pt idx="53">
                  <c:v>-0.96999999999999953</c:v>
                </c:pt>
                <c:pt idx="54">
                  <c:v>-0.95999999999999952</c:v>
                </c:pt>
                <c:pt idx="55">
                  <c:v>-0.94999999999999951</c:v>
                </c:pt>
                <c:pt idx="56">
                  <c:v>-0.9399999999999995</c:v>
                </c:pt>
                <c:pt idx="57">
                  <c:v>-0.92999999999999949</c:v>
                </c:pt>
                <c:pt idx="58">
                  <c:v>-0.91999999999999948</c:v>
                </c:pt>
                <c:pt idx="59">
                  <c:v>-0.90999999999999948</c:v>
                </c:pt>
                <c:pt idx="60">
                  <c:v>-0.89999999999999947</c:v>
                </c:pt>
                <c:pt idx="61">
                  <c:v>-0.88999999999999946</c:v>
                </c:pt>
                <c:pt idx="62">
                  <c:v>-0.87999999999999945</c:v>
                </c:pt>
                <c:pt idx="63">
                  <c:v>-0.86999999999999944</c:v>
                </c:pt>
                <c:pt idx="64">
                  <c:v>-0.85999999999999943</c:v>
                </c:pt>
                <c:pt idx="65">
                  <c:v>-0.84999999999999942</c:v>
                </c:pt>
                <c:pt idx="66">
                  <c:v>-0.83999999999999941</c:v>
                </c:pt>
                <c:pt idx="67">
                  <c:v>-0.8299999999999994</c:v>
                </c:pt>
                <c:pt idx="68">
                  <c:v>-0.8199999999999994</c:v>
                </c:pt>
                <c:pt idx="69">
                  <c:v>-0.80999999999999939</c:v>
                </c:pt>
                <c:pt idx="70">
                  <c:v>-0.79999999999999938</c:v>
                </c:pt>
                <c:pt idx="71">
                  <c:v>-0.78999999999999937</c:v>
                </c:pt>
                <c:pt idx="72">
                  <c:v>-0.77999999999999936</c:v>
                </c:pt>
                <c:pt idx="73">
                  <c:v>-0.76999999999999935</c:v>
                </c:pt>
                <c:pt idx="74">
                  <c:v>-0.75999999999999934</c:v>
                </c:pt>
                <c:pt idx="75">
                  <c:v>-0.74999999999999933</c:v>
                </c:pt>
                <c:pt idx="76">
                  <c:v>-0.73999999999999932</c:v>
                </c:pt>
                <c:pt idx="77">
                  <c:v>-0.72999999999999932</c:v>
                </c:pt>
                <c:pt idx="78">
                  <c:v>-0.71999999999999931</c:v>
                </c:pt>
                <c:pt idx="79">
                  <c:v>-0.7099999999999993</c:v>
                </c:pt>
                <c:pt idx="80">
                  <c:v>-0.69999999999999929</c:v>
                </c:pt>
                <c:pt idx="81">
                  <c:v>-0.68999999999999928</c:v>
                </c:pt>
                <c:pt idx="82">
                  <c:v>-0.67999999999999927</c:v>
                </c:pt>
                <c:pt idx="83">
                  <c:v>-0.66999999999999926</c:v>
                </c:pt>
                <c:pt idx="84">
                  <c:v>-0.65999999999999925</c:v>
                </c:pt>
                <c:pt idx="85">
                  <c:v>-0.64999999999999925</c:v>
                </c:pt>
                <c:pt idx="86">
                  <c:v>-0.63999999999999924</c:v>
                </c:pt>
                <c:pt idx="87">
                  <c:v>-0.62999999999999923</c:v>
                </c:pt>
                <c:pt idx="88">
                  <c:v>-0.61999999999999922</c:v>
                </c:pt>
                <c:pt idx="89">
                  <c:v>-0.60999999999999921</c:v>
                </c:pt>
                <c:pt idx="90">
                  <c:v>-0.5999999999999992</c:v>
                </c:pt>
                <c:pt idx="91">
                  <c:v>-0.58999999999999919</c:v>
                </c:pt>
                <c:pt idx="92">
                  <c:v>-0.57999999999999918</c:v>
                </c:pt>
                <c:pt idx="93">
                  <c:v>-0.56999999999999917</c:v>
                </c:pt>
                <c:pt idx="94">
                  <c:v>-0.55999999999999917</c:v>
                </c:pt>
                <c:pt idx="95">
                  <c:v>-0.54999999999999916</c:v>
                </c:pt>
                <c:pt idx="96">
                  <c:v>-0.53999999999999915</c:v>
                </c:pt>
                <c:pt idx="97">
                  <c:v>-0.52999999999999914</c:v>
                </c:pt>
                <c:pt idx="98">
                  <c:v>-0.51999999999999913</c:v>
                </c:pt>
                <c:pt idx="99">
                  <c:v>-0.50999999999999912</c:v>
                </c:pt>
                <c:pt idx="100">
                  <c:v>-0.49999999999999911</c:v>
                </c:pt>
                <c:pt idx="101">
                  <c:v>-0.4899999999999991</c:v>
                </c:pt>
                <c:pt idx="102">
                  <c:v>-0.47999999999999909</c:v>
                </c:pt>
                <c:pt idx="103">
                  <c:v>-0.46999999999999909</c:v>
                </c:pt>
                <c:pt idx="104">
                  <c:v>-0.45999999999999908</c:v>
                </c:pt>
                <c:pt idx="105">
                  <c:v>-0.44999999999999907</c:v>
                </c:pt>
                <c:pt idx="106">
                  <c:v>-0.43999999999999906</c:v>
                </c:pt>
                <c:pt idx="107">
                  <c:v>-0.42999999999999905</c:v>
                </c:pt>
                <c:pt idx="108">
                  <c:v>-0.41999999999999904</c:v>
                </c:pt>
                <c:pt idx="109">
                  <c:v>-0.40999999999999903</c:v>
                </c:pt>
                <c:pt idx="110">
                  <c:v>-0.39999999999999902</c:v>
                </c:pt>
                <c:pt idx="111">
                  <c:v>-0.38999999999999901</c:v>
                </c:pt>
                <c:pt idx="112">
                  <c:v>-0.37999999999999901</c:v>
                </c:pt>
                <c:pt idx="113">
                  <c:v>-0.369999999999999</c:v>
                </c:pt>
                <c:pt idx="114">
                  <c:v>-0.35999999999999899</c:v>
                </c:pt>
                <c:pt idx="115">
                  <c:v>-0.34999999999999898</c:v>
                </c:pt>
                <c:pt idx="116">
                  <c:v>-0.33999999999999897</c:v>
                </c:pt>
                <c:pt idx="117">
                  <c:v>-0.32999999999999896</c:v>
                </c:pt>
                <c:pt idx="118">
                  <c:v>-0.31999999999999895</c:v>
                </c:pt>
                <c:pt idx="119">
                  <c:v>-0.30999999999999894</c:v>
                </c:pt>
                <c:pt idx="120">
                  <c:v>-0.29999999999999893</c:v>
                </c:pt>
                <c:pt idx="121">
                  <c:v>-0.28999999999999893</c:v>
                </c:pt>
                <c:pt idx="122">
                  <c:v>-0.27999999999999892</c:v>
                </c:pt>
                <c:pt idx="123">
                  <c:v>-0.26999999999999891</c:v>
                </c:pt>
                <c:pt idx="124">
                  <c:v>-0.2599999999999989</c:v>
                </c:pt>
                <c:pt idx="125">
                  <c:v>-0.24999999999999889</c:v>
                </c:pt>
                <c:pt idx="126">
                  <c:v>-0.23999999999999888</c:v>
                </c:pt>
                <c:pt idx="127">
                  <c:v>-0.22999999999999887</c:v>
                </c:pt>
                <c:pt idx="128">
                  <c:v>-0.21999999999999886</c:v>
                </c:pt>
                <c:pt idx="129">
                  <c:v>-0.20999999999999885</c:v>
                </c:pt>
                <c:pt idx="130">
                  <c:v>-0.19999999999999885</c:v>
                </c:pt>
                <c:pt idx="131">
                  <c:v>-0.18999999999999884</c:v>
                </c:pt>
                <c:pt idx="132">
                  <c:v>-0.17999999999999883</c:v>
                </c:pt>
                <c:pt idx="133">
                  <c:v>-0.16999999999999882</c:v>
                </c:pt>
                <c:pt idx="134">
                  <c:v>-0.15999999999999881</c:v>
                </c:pt>
                <c:pt idx="135">
                  <c:v>-0.1499999999999988</c:v>
                </c:pt>
                <c:pt idx="136">
                  <c:v>-0.13999999999999879</c:v>
                </c:pt>
                <c:pt idx="137">
                  <c:v>-0.12999999999999878</c:v>
                </c:pt>
                <c:pt idx="138">
                  <c:v>-0.11999999999999879</c:v>
                </c:pt>
                <c:pt idx="139">
                  <c:v>-0.10999999999999879</c:v>
                </c:pt>
                <c:pt idx="140">
                  <c:v>-9.9999999999998798E-2</c:v>
                </c:pt>
                <c:pt idx="141">
                  <c:v>-8.9999999999998803E-2</c:v>
                </c:pt>
                <c:pt idx="142">
                  <c:v>-7.9999999999998808E-2</c:v>
                </c:pt>
                <c:pt idx="143">
                  <c:v>-6.9999999999998813E-2</c:v>
                </c:pt>
                <c:pt idx="144">
                  <c:v>-5.9999999999998811E-2</c:v>
                </c:pt>
                <c:pt idx="145">
                  <c:v>-4.9999999999998809E-2</c:v>
                </c:pt>
                <c:pt idx="146">
                  <c:v>-3.9999999999998807E-2</c:v>
                </c:pt>
                <c:pt idx="147">
                  <c:v>-2.9999999999998805E-2</c:v>
                </c:pt>
                <c:pt idx="148">
                  <c:v>-1.9999999999998803E-2</c:v>
                </c:pt>
                <c:pt idx="149">
                  <c:v>-9.9999999999988032E-3</c:v>
                </c:pt>
                <c:pt idx="150">
                  <c:v>1.1969591984239969E-15</c:v>
                </c:pt>
                <c:pt idx="151">
                  <c:v>1.0000000000001197E-2</c:v>
                </c:pt>
                <c:pt idx="152">
                  <c:v>2.0000000000001197E-2</c:v>
                </c:pt>
                <c:pt idx="153">
                  <c:v>3.0000000000001199E-2</c:v>
                </c:pt>
                <c:pt idx="154">
                  <c:v>4.0000000000001201E-2</c:v>
                </c:pt>
                <c:pt idx="155">
                  <c:v>5.0000000000001203E-2</c:v>
                </c:pt>
                <c:pt idx="156">
                  <c:v>6.0000000000001205E-2</c:v>
                </c:pt>
                <c:pt idx="157">
                  <c:v>7.00000000000012E-2</c:v>
                </c:pt>
                <c:pt idx="158">
                  <c:v>8.0000000000001195E-2</c:v>
                </c:pt>
                <c:pt idx="159">
                  <c:v>9.000000000000119E-2</c:v>
                </c:pt>
                <c:pt idx="160">
                  <c:v>0.10000000000000119</c:v>
                </c:pt>
                <c:pt idx="161">
                  <c:v>0.11000000000000118</c:v>
                </c:pt>
                <c:pt idx="162">
                  <c:v>0.12000000000000118</c:v>
                </c:pt>
                <c:pt idx="163">
                  <c:v>0.13000000000000117</c:v>
                </c:pt>
                <c:pt idx="164">
                  <c:v>0.14000000000000118</c:v>
                </c:pt>
                <c:pt idx="165">
                  <c:v>0.15000000000000119</c:v>
                </c:pt>
                <c:pt idx="166">
                  <c:v>0.1600000000000012</c:v>
                </c:pt>
                <c:pt idx="167">
                  <c:v>0.17000000000000121</c:v>
                </c:pt>
                <c:pt idx="168">
                  <c:v>0.18000000000000121</c:v>
                </c:pt>
                <c:pt idx="169">
                  <c:v>0.19000000000000122</c:v>
                </c:pt>
                <c:pt idx="170">
                  <c:v>0.20000000000000123</c:v>
                </c:pt>
                <c:pt idx="171">
                  <c:v>0.21000000000000124</c:v>
                </c:pt>
                <c:pt idx="172">
                  <c:v>0.22000000000000125</c:v>
                </c:pt>
                <c:pt idx="173">
                  <c:v>0.23000000000000126</c:v>
                </c:pt>
                <c:pt idx="174">
                  <c:v>0.24000000000000127</c:v>
                </c:pt>
                <c:pt idx="175">
                  <c:v>0.25000000000000128</c:v>
                </c:pt>
                <c:pt idx="176">
                  <c:v>0.26000000000000129</c:v>
                </c:pt>
                <c:pt idx="177">
                  <c:v>0.27000000000000129</c:v>
                </c:pt>
                <c:pt idx="178">
                  <c:v>0.2800000000000013</c:v>
                </c:pt>
                <c:pt idx="179">
                  <c:v>0.29000000000000131</c:v>
                </c:pt>
                <c:pt idx="180">
                  <c:v>0.30000000000000132</c:v>
                </c:pt>
                <c:pt idx="181">
                  <c:v>0.31000000000000133</c:v>
                </c:pt>
                <c:pt idx="182">
                  <c:v>0.32000000000000134</c:v>
                </c:pt>
                <c:pt idx="183">
                  <c:v>0.33000000000000135</c:v>
                </c:pt>
                <c:pt idx="184">
                  <c:v>0.34000000000000136</c:v>
                </c:pt>
                <c:pt idx="185">
                  <c:v>0.35000000000000137</c:v>
                </c:pt>
                <c:pt idx="186">
                  <c:v>0.36000000000000137</c:v>
                </c:pt>
                <c:pt idx="187">
                  <c:v>0.37000000000000138</c:v>
                </c:pt>
                <c:pt idx="188">
                  <c:v>0.38000000000000139</c:v>
                </c:pt>
                <c:pt idx="189">
                  <c:v>0.3900000000000014</c:v>
                </c:pt>
                <c:pt idx="190">
                  <c:v>0.40000000000000141</c:v>
                </c:pt>
                <c:pt idx="191">
                  <c:v>0.41000000000000142</c:v>
                </c:pt>
                <c:pt idx="192">
                  <c:v>0.42000000000000143</c:v>
                </c:pt>
                <c:pt idx="193">
                  <c:v>0.43000000000000144</c:v>
                </c:pt>
                <c:pt idx="194">
                  <c:v>0.44000000000000145</c:v>
                </c:pt>
                <c:pt idx="195">
                  <c:v>0.45000000000000145</c:v>
                </c:pt>
                <c:pt idx="196">
                  <c:v>0.46000000000000146</c:v>
                </c:pt>
                <c:pt idx="197">
                  <c:v>0.47000000000000147</c:v>
                </c:pt>
                <c:pt idx="198">
                  <c:v>0.48000000000000148</c:v>
                </c:pt>
                <c:pt idx="199">
                  <c:v>0.49000000000000149</c:v>
                </c:pt>
                <c:pt idx="200">
                  <c:v>0.50000000000000144</c:v>
                </c:pt>
                <c:pt idx="201">
                  <c:v>0.51000000000000145</c:v>
                </c:pt>
                <c:pt idx="202">
                  <c:v>0.52000000000000146</c:v>
                </c:pt>
                <c:pt idx="203">
                  <c:v>0.53000000000000147</c:v>
                </c:pt>
                <c:pt idx="204">
                  <c:v>0.54000000000000148</c:v>
                </c:pt>
                <c:pt idx="205">
                  <c:v>0.55000000000000149</c:v>
                </c:pt>
                <c:pt idx="206">
                  <c:v>0.5600000000000015</c:v>
                </c:pt>
                <c:pt idx="207">
                  <c:v>0.57000000000000151</c:v>
                </c:pt>
                <c:pt idx="208">
                  <c:v>0.58000000000000151</c:v>
                </c:pt>
                <c:pt idx="209">
                  <c:v>0.59000000000000152</c:v>
                </c:pt>
                <c:pt idx="210">
                  <c:v>0.60000000000000153</c:v>
                </c:pt>
                <c:pt idx="211">
                  <c:v>0.61000000000000154</c:v>
                </c:pt>
                <c:pt idx="212">
                  <c:v>0.62000000000000155</c:v>
                </c:pt>
                <c:pt idx="213">
                  <c:v>0.63000000000000156</c:v>
                </c:pt>
                <c:pt idx="214">
                  <c:v>0.64000000000000157</c:v>
                </c:pt>
                <c:pt idx="215">
                  <c:v>0.65000000000000158</c:v>
                </c:pt>
                <c:pt idx="216">
                  <c:v>0.66000000000000159</c:v>
                </c:pt>
                <c:pt idx="217">
                  <c:v>0.67000000000000159</c:v>
                </c:pt>
                <c:pt idx="218">
                  <c:v>0.6800000000000016</c:v>
                </c:pt>
                <c:pt idx="219">
                  <c:v>0.69000000000000161</c:v>
                </c:pt>
                <c:pt idx="220">
                  <c:v>0.70000000000000162</c:v>
                </c:pt>
                <c:pt idx="221">
                  <c:v>0.71000000000000163</c:v>
                </c:pt>
              </c:numCache>
            </c:numRef>
          </c:xVal>
          <c:yVal>
            <c:numRef>
              <c:f>EF!$J$2:$J$223</c:f>
              <c:numCache>
                <c:formatCode>General</c:formatCode>
                <c:ptCount val="222"/>
                <c:pt idx="0">
                  <c:v>0</c:v>
                </c:pt>
                <c:pt idx="1">
                  <c:v>8.8615350897082925E+19</c:v>
                </c:pt>
                <c:pt idx="2">
                  <c:v>1.7610170550672297E+20</c:v>
                </c:pt>
                <c:pt idx="3">
                  <c:v>2.6244430006625678E+20</c:v>
                </c:pt>
                <c:pt idx="4">
                  <c:v>3.4762777590485929E+20</c:v>
                </c:pt>
                <c:pt idx="5">
                  <c:v>4.3163613837571162E+20</c:v>
                </c:pt>
                <c:pt idx="6">
                  <c:v>5.1445271170522336E+20</c:v>
                </c:pt>
                <c:pt idx="7">
                  <c:v>5.960600892219759E+20</c:v>
                </c:pt>
                <c:pt idx="8">
                  <c:v>6.7644007833899028E+20</c:v>
                </c:pt>
                <c:pt idx="9">
                  <c:v>7.5557363955586328E+20</c:v>
                </c:pt>
                <c:pt idx="10">
                  <c:v>8.3344081861792917E+20</c:v>
                </c:pt>
                <c:pt idx="11">
                  <c:v>9.1002067081234167E+20</c:v>
                </c:pt>
                <c:pt idx="12">
                  <c:v>9.8529117618865072E+20</c:v>
                </c:pt>
                <c:pt idx="13">
                  <c:v>1.0592291442547432E+21</c:v>
                </c:pt>
                <c:pt idx="14">
                  <c:v>1.1318101064056541E+21</c:v>
                </c:pt>
                <c:pt idx="15">
                  <c:v>1.2030081939764832E+21</c:v>
                </c:pt>
                <c:pt idx="16">
                  <c:v>1.272795999349726E+21</c:v>
                </c:pt>
                <c:pt idx="17">
                  <c:v>1.3411444169623234E+21</c:v>
                </c:pt>
                <c:pt idx="18">
                  <c:v>1.4080224603084334E+21</c:v>
                </c:pt>
                <c:pt idx="19">
                  <c:v>1.4733970500646273E+21</c:v>
                </c:pt>
                <c:pt idx="20">
                  <c:v>1.5372327671968131E+21</c:v>
                </c:pt>
                <c:pt idx="21">
                  <c:v>1.5994915632315218E+21</c:v>
                </c:pt>
                <c:pt idx="22">
                  <c:v>1.6601324176276744E+21</c:v>
                </c:pt>
                <c:pt idx="23">
                  <c:v>1.7191109291324699E+21</c:v>
                </c:pt>
                <c:pt idx="24">
                  <c:v>1.7763788237930742E+21</c:v>
                </c:pt>
                <c:pt idx="25">
                  <c:v>1.8318833563838366E+21</c:v>
                </c:pt>
                <c:pt idx="26">
                  <c:v>1.8855665735513552E+21</c:v>
                </c:pt>
                <c:pt idx="27">
                  <c:v>1.9373643946201325E+21</c:v>
                </c:pt>
                <c:pt idx="28">
                  <c:v>1.9872054474988747E+21</c:v>
                </c:pt>
                <c:pt idx="29">
                  <c:v>2.0350095686576015E+21</c:v>
                </c:pt>
                <c:pt idx="30">
                  <c:v>2.080685830933794E+21</c:v>
                </c:pt>
                <c:pt idx="31">
                  <c:v>2.1241298884379809E+21</c:v>
                </c:pt>
                <c:pt idx="32">
                  <c:v>2.1652202996674415E+21</c:v>
                </c:pt>
                <c:pt idx="33">
                  <c:v>2.2038132576399073E+21</c:v>
                </c:pt>
                <c:pt idx="34">
                  <c:v>2.2397347070695341E+21</c:v>
                </c:pt>
                <c:pt idx="35">
                  <c:v>2.2727678889975289E+21</c:v>
                </c:pt>
                <c:pt idx="36">
                  <c:v>2.3026321682389024E+21</c:v>
                </c:pt>
                <c:pt idx="37">
                  <c:v>2.3289431264322629E+21</c:v>
                </c:pt>
                <c:pt idx="38">
                  <c:v>2.3511242902403537E+21</c:v>
                </c:pt>
                <c:pt idx="39">
                  <c:v>2.3681444958550837E+21</c:v>
                </c:pt>
                <c:pt idx="40">
                  <c:v>2.3751944958550837E+21</c:v>
                </c:pt>
                <c:pt idx="41">
                  <c:v>2.3751944958550837E+21</c:v>
                </c:pt>
                <c:pt idx="42">
                  <c:v>2.3751944958550837E+21</c:v>
                </c:pt>
                <c:pt idx="43">
                  <c:v>2.3751944958550837E+21</c:v>
                </c:pt>
                <c:pt idx="44">
                  <c:v>2.3751944958550837E+21</c:v>
                </c:pt>
                <c:pt idx="45">
                  <c:v>2.3751944958550837E+21</c:v>
                </c:pt>
                <c:pt idx="46">
                  <c:v>2.3751944958550837E+21</c:v>
                </c:pt>
                <c:pt idx="47">
                  <c:v>2.3751944958550837E+21</c:v>
                </c:pt>
                <c:pt idx="48">
                  <c:v>2.3751944958550837E+21</c:v>
                </c:pt>
                <c:pt idx="49">
                  <c:v>2.3751944958550837E+21</c:v>
                </c:pt>
                <c:pt idx="50">
                  <c:v>2.3751944958550837E+21</c:v>
                </c:pt>
                <c:pt idx="51">
                  <c:v>2.3751944958550837E+21</c:v>
                </c:pt>
                <c:pt idx="52">
                  <c:v>2.3751944958550837E+21</c:v>
                </c:pt>
                <c:pt idx="53">
                  <c:v>2.3751944958550837E+21</c:v>
                </c:pt>
                <c:pt idx="54">
                  <c:v>2.3751944958550837E+21</c:v>
                </c:pt>
                <c:pt idx="55">
                  <c:v>2.3751944958550837E+21</c:v>
                </c:pt>
                <c:pt idx="56">
                  <c:v>2.3751944958550837E+21</c:v>
                </c:pt>
                <c:pt idx="57">
                  <c:v>2.3751944958550837E+21</c:v>
                </c:pt>
                <c:pt idx="58">
                  <c:v>2.3751944958550837E+21</c:v>
                </c:pt>
                <c:pt idx="59">
                  <c:v>2.3751944958550837E+21</c:v>
                </c:pt>
                <c:pt idx="60">
                  <c:v>2.3751944958550837E+21</c:v>
                </c:pt>
                <c:pt idx="61">
                  <c:v>2.3751944958550837E+21</c:v>
                </c:pt>
                <c:pt idx="62">
                  <c:v>2.3751944958550837E+21</c:v>
                </c:pt>
                <c:pt idx="63">
                  <c:v>2.3751944958550837E+21</c:v>
                </c:pt>
                <c:pt idx="64">
                  <c:v>2.3751944958550837E+21</c:v>
                </c:pt>
                <c:pt idx="65">
                  <c:v>2.3751944958550837E+21</c:v>
                </c:pt>
                <c:pt idx="66">
                  <c:v>2.3751944958550837E+21</c:v>
                </c:pt>
                <c:pt idx="67">
                  <c:v>2.3751944958550837E+21</c:v>
                </c:pt>
                <c:pt idx="68">
                  <c:v>2.3751944958550837E+21</c:v>
                </c:pt>
                <c:pt idx="69">
                  <c:v>2.3751944958550837E+21</c:v>
                </c:pt>
                <c:pt idx="70">
                  <c:v>2.3751944958550837E+21</c:v>
                </c:pt>
                <c:pt idx="71">
                  <c:v>2.3751944958550837E+21</c:v>
                </c:pt>
                <c:pt idx="72">
                  <c:v>2.3751944958550837E+21</c:v>
                </c:pt>
                <c:pt idx="73">
                  <c:v>2.3751944958550837E+21</c:v>
                </c:pt>
                <c:pt idx="74">
                  <c:v>2.3751944958550837E+21</c:v>
                </c:pt>
                <c:pt idx="75">
                  <c:v>2.3751944958550837E+21</c:v>
                </c:pt>
                <c:pt idx="76">
                  <c:v>2.3751944958550837E+21</c:v>
                </c:pt>
                <c:pt idx="77">
                  <c:v>2.3751944958550837E+21</c:v>
                </c:pt>
                <c:pt idx="78">
                  <c:v>2.3751944958550837E+21</c:v>
                </c:pt>
                <c:pt idx="79">
                  <c:v>2.3751944958550837E+21</c:v>
                </c:pt>
                <c:pt idx="80">
                  <c:v>2.3751944958550837E+21</c:v>
                </c:pt>
                <c:pt idx="81">
                  <c:v>2.3751944958550837E+21</c:v>
                </c:pt>
                <c:pt idx="82">
                  <c:v>2.3751944958550837E+21</c:v>
                </c:pt>
                <c:pt idx="83">
                  <c:v>2.3751944958550837E+21</c:v>
                </c:pt>
                <c:pt idx="84">
                  <c:v>2.3751944958550837E+21</c:v>
                </c:pt>
                <c:pt idx="85">
                  <c:v>2.3751944958550837E+21</c:v>
                </c:pt>
                <c:pt idx="86">
                  <c:v>2.3751944958550837E+21</c:v>
                </c:pt>
                <c:pt idx="87">
                  <c:v>2.3751944958550837E+21</c:v>
                </c:pt>
                <c:pt idx="88">
                  <c:v>2.3751944958550837E+21</c:v>
                </c:pt>
                <c:pt idx="89">
                  <c:v>2.3751944958550837E+21</c:v>
                </c:pt>
                <c:pt idx="90">
                  <c:v>2.3751944958550837E+21</c:v>
                </c:pt>
                <c:pt idx="91">
                  <c:v>2.3751944958550837E+21</c:v>
                </c:pt>
                <c:pt idx="92">
                  <c:v>2.3751944958550837E+21</c:v>
                </c:pt>
                <c:pt idx="93">
                  <c:v>2.3751944958550837E+21</c:v>
                </c:pt>
                <c:pt idx="94">
                  <c:v>2.3751944958550837E+21</c:v>
                </c:pt>
                <c:pt idx="95">
                  <c:v>2.3751944958550837E+21</c:v>
                </c:pt>
                <c:pt idx="96">
                  <c:v>2.3751944958550837E+21</c:v>
                </c:pt>
                <c:pt idx="97">
                  <c:v>2.3751944958550837E+21</c:v>
                </c:pt>
                <c:pt idx="98">
                  <c:v>2.3751944958550837E+21</c:v>
                </c:pt>
                <c:pt idx="99">
                  <c:v>2.3751944958550837E+21</c:v>
                </c:pt>
                <c:pt idx="100">
                  <c:v>2.3751944958550837E+21</c:v>
                </c:pt>
                <c:pt idx="101">
                  <c:v>2.3751944958550837E+21</c:v>
                </c:pt>
                <c:pt idx="102">
                  <c:v>2.3751944958550837E+21</c:v>
                </c:pt>
                <c:pt idx="103">
                  <c:v>2.3751944958550837E+21</c:v>
                </c:pt>
                <c:pt idx="104">
                  <c:v>2.3751944958550837E+21</c:v>
                </c:pt>
                <c:pt idx="105">
                  <c:v>2.3751944958550837E+21</c:v>
                </c:pt>
                <c:pt idx="106">
                  <c:v>2.3751944958550837E+21</c:v>
                </c:pt>
                <c:pt idx="107">
                  <c:v>2.3751944958550837E+21</c:v>
                </c:pt>
                <c:pt idx="108">
                  <c:v>2.3751944958550837E+21</c:v>
                </c:pt>
                <c:pt idx="109">
                  <c:v>2.3751944958550837E+21</c:v>
                </c:pt>
                <c:pt idx="110">
                  <c:v>2.3751944958550837E+21</c:v>
                </c:pt>
                <c:pt idx="111">
                  <c:v>2.3751944958550837E+21</c:v>
                </c:pt>
                <c:pt idx="112">
                  <c:v>2.3751944958550837E+21</c:v>
                </c:pt>
                <c:pt idx="113">
                  <c:v>2.3751944958550837E+21</c:v>
                </c:pt>
                <c:pt idx="114">
                  <c:v>2.3751944958550837E+21</c:v>
                </c:pt>
                <c:pt idx="115">
                  <c:v>2.3751944958550837E+21</c:v>
                </c:pt>
                <c:pt idx="116">
                  <c:v>2.3751944958550837E+21</c:v>
                </c:pt>
                <c:pt idx="117">
                  <c:v>2.3751944958550837E+21</c:v>
                </c:pt>
                <c:pt idx="118">
                  <c:v>2.3751944958550837E+21</c:v>
                </c:pt>
                <c:pt idx="119">
                  <c:v>2.3751944958550837E+21</c:v>
                </c:pt>
                <c:pt idx="120">
                  <c:v>2.3751944958550837E+21</c:v>
                </c:pt>
                <c:pt idx="121">
                  <c:v>2.3751944958550837E+21</c:v>
                </c:pt>
                <c:pt idx="122">
                  <c:v>2.3751944958550837E+21</c:v>
                </c:pt>
                <c:pt idx="123">
                  <c:v>2.3751944958550837E+21</c:v>
                </c:pt>
                <c:pt idx="124">
                  <c:v>2.3751944958550837E+21</c:v>
                </c:pt>
                <c:pt idx="125">
                  <c:v>2.3751944958550837E+21</c:v>
                </c:pt>
                <c:pt idx="126">
                  <c:v>2.3751944958550837E+21</c:v>
                </c:pt>
                <c:pt idx="127">
                  <c:v>2.3751944958550837E+21</c:v>
                </c:pt>
                <c:pt idx="128">
                  <c:v>2.3751944958550837E+21</c:v>
                </c:pt>
                <c:pt idx="129">
                  <c:v>2.3751944958550837E+21</c:v>
                </c:pt>
                <c:pt idx="130">
                  <c:v>2.3751944958550837E+21</c:v>
                </c:pt>
                <c:pt idx="131">
                  <c:v>2.375194495855101E+21</c:v>
                </c:pt>
                <c:pt idx="132">
                  <c:v>2.3751944958560379E+21</c:v>
                </c:pt>
                <c:pt idx="133">
                  <c:v>2.3751944958919542E+21</c:v>
                </c:pt>
                <c:pt idx="134">
                  <c:v>2.3751944968686681E+21</c:v>
                </c:pt>
                <c:pt idx="135">
                  <c:v>2.3751945157287294E+21</c:v>
                </c:pt>
                <c:pt idx="136">
                  <c:v>2.3751947747266145E+21</c:v>
                </c:pt>
                <c:pt idx="137">
                  <c:v>2.375197309354199E+21</c:v>
                </c:pt>
                <c:pt idx="138">
                  <c:v>2.3752150319928684E+21</c:v>
                </c:pt>
                <c:pt idx="139">
                  <c:v>2.3753038546208932E+21</c:v>
                </c:pt>
                <c:pt idx="140">
                  <c:v>2.375624113608301E+21</c:v>
                </c:pt>
                <c:pt idx="141">
                  <c:v>2.3764581273575049E+21</c:v>
                </c:pt>
                <c:pt idx="142">
                  <c:v>2.3780327374567328E+21</c:v>
                </c:pt>
                <c:pt idx="143">
                  <c:v>2.3801944958551563E+21</c:v>
                </c:pt>
                <c:pt idx="144">
                  <c:v>2.3823562542535792E+21</c:v>
                </c:pt>
                <c:pt idx="145">
                  <c:v>2.3839308643528066E+21</c:v>
                </c:pt>
                <c:pt idx="146">
                  <c:v>2.38476487810201E+21</c:v>
                </c:pt>
                <c:pt idx="147">
                  <c:v>2.3850851370894172E+21</c:v>
                </c:pt>
                <c:pt idx="148">
                  <c:v>2.385173959717442E+21</c:v>
                </c:pt>
                <c:pt idx="149">
                  <c:v>2.3851916823561115E+21</c:v>
                </c:pt>
                <c:pt idx="150">
                  <c:v>2.3851942172276058E+21</c:v>
                </c:pt>
                <c:pt idx="151">
                  <c:v>2.3858994764694002E+21</c:v>
                </c:pt>
                <c:pt idx="152">
                  <c:v>2.3876015158909343E+21</c:v>
                </c:pt>
                <c:pt idx="153">
                  <c:v>2.3898196332484572E+21</c:v>
                </c:pt>
                <c:pt idx="154">
                  <c:v>2.39245072910371E+21</c:v>
                </c:pt>
                <c:pt idx="155">
                  <c:v>2.395437157028784E+21</c:v>
                </c:pt>
                <c:pt idx="156">
                  <c:v>2.3987404752216009E+21</c:v>
                </c:pt>
                <c:pt idx="157">
                  <c:v>2.402332620164564E+21</c:v>
                </c:pt>
                <c:pt idx="158">
                  <c:v>2.4061919159618104E+21</c:v>
                </c:pt>
                <c:pt idx="159">
                  <c:v>2.4103009570847567E+21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6B-473D-A428-CC0DADABC0DC}"/>
            </c:ext>
          </c:extLst>
        </c:ser>
        <c:ser>
          <c:idx val="2"/>
          <c:order val="2"/>
          <c:tx>
            <c:strRef>
              <c:f>EF!$K$1</c:f>
              <c:strCache>
                <c:ptCount val="1"/>
                <c:pt idx="0">
                  <c:v>N(E)-int(D(E))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EF!$A$2:$A$223</c:f>
              <c:numCache>
                <c:formatCode>General</c:formatCode>
                <c:ptCount val="222"/>
                <c:pt idx="0">
                  <c:v>-1.5</c:v>
                </c:pt>
                <c:pt idx="1">
                  <c:v>-1.49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-1.45</c:v>
                </c:pt>
                <c:pt idx="6">
                  <c:v>-1.44</c:v>
                </c:pt>
                <c:pt idx="7">
                  <c:v>-1.43</c:v>
                </c:pt>
                <c:pt idx="8">
                  <c:v>-1.42</c:v>
                </c:pt>
                <c:pt idx="9">
                  <c:v>-1.41</c:v>
                </c:pt>
                <c:pt idx="10">
                  <c:v>-1.4</c:v>
                </c:pt>
                <c:pt idx="11">
                  <c:v>-1.39</c:v>
                </c:pt>
                <c:pt idx="12">
                  <c:v>-1.38</c:v>
                </c:pt>
                <c:pt idx="13">
                  <c:v>-1.3699999999999999</c:v>
                </c:pt>
                <c:pt idx="14">
                  <c:v>-1.3599999999999999</c:v>
                </c:pt>
                <c:pt idx="15">
                  <c:v>-1.3499999999999999</c:v>
                </c:pt>
                <c:pt idx="16">
                  <c:v>-1.3399999999999999</c:v>
                </c:pt>
                <c:pt idx="17">
                  <c:v>-1.3299999999999998</c:v>
                </c:pt>
                <c:pt idx="18">
                  <c:v>-1.3199999999999998</c:v>
                </c:pt>
                <c:pt idx="19">
                  <c:v>-1.3099999999999998</c:v>
                </c:pt>
                <c:pt idx="20">
                  <c:v>-1.2999999999999998</c:v>
                </c:pt>
                <c:pt idx="21">
                  <c:v>-1.2899999999999998</c:v>
                </c:pt>
                <c:pt idx="22">
                  <c:v>-1.2799999999999998</c:v>
                </c:pt>
                <c:pt idx="23">
                  <c:v>-1.2699999999999998</c:v>
                </c:pt>
                <c:pt idx="24">
                  <c:v>-1.2599999999999998</c:v>
                </c:pt>
                <c:pt idx="25">
                  <c:v>-1.2499999999999998</c:v>
                </c:pt>
                <c:pt idx="26">
                  <c:v>-1.2399999999999998</c:v>
                </c:pt>
                <c:pt idx="27">
                  <c:v>-1.2299999999999998</c:v>
                </c:pt>
                <c:pt idx="28">
                  <c:v>-1.2199999999999998</c:v>
                </c:pt>
                <c:pt idx="29">
                  <c:v>-1.2099999999999997</c:v>
                </c:pt>
                <c:pt idx="30">
                  <c:v>-1.1999999999999997</c:v>
                </c:pt>
                <c:pt idx="31">
                  <c:v>-1.1899999999999997</c:v>
                </c:pt>
                <c:pt idx="32">
                  <c:v>-1.1799999999999997</c:v>
                </c:pt>
                <c:pt idx="33">
                  <c:v>-1.1699999999999997</c:v>
                </c:pt>
                <c:pt idx="34">
                  <c:v>-1.1599999999999997</c:v>
                </c:pt>
                <c:pt idx="35">
                  <c:v>-1.1499999999999997</c:v>
                </c:pt>
                <c:pt idx="36">
                  <c:v>-1.1399999999999997</c:v>
                </c:pt>
                <c:pt idx="37">
                  <c:v>-1.1299999999999997</c:v>
                </c:pt>
                <c:pt idx="38">
                  <c:v>-1.1199999999999997</c:v>
                </c:pt>
                <c:pt idx="39">
                  <c:v>-1.1099999999999997</c:v>
                </c:pt>
                <c:pt idx="40">
                  <c:v>-1.0999999999999996</c:v>
                </c:pt>
                <c:pt idx="41">
                  <c:v>-1.0899999999999996</c:v>
                </c:pt>
                <c:pt idx="42">
                  <c:v>-1.0799999999999996</c:v>
                </c:pt>
                <c:pt idx="43">
                  <c:v>-1.0699999999999996</c:v>
                </c:pt>
                <c:pt idx="44">
                  <c:v>-1.0599999999999996</c:v>
                </c:pt>
                <c:pt idx="45">
                  <c:v>-1.0499999999999996</c:v>
                </c:pt>
                <c:pt idx="46">
                  <c:v>-1.0399999999999996</c:v>
                </c:pt>
                <c:pt idx="47">
                  <c:v>-1.0299999999999996</c:v>
                </c:pt>
                <c:pt idx="48">
                  <c:v>-1.0199999999999996</c:v>
                </c:pt>
                <c:pt idx="49">
                  <c:v>-1.0099999999999996</c:v>
                </c:pt>
                <c:pt idx="50">
                  <c:v>-0.99999999999999956</c:v>
                </c:pt>
                <c:pt idx="51">
                  <c:v>-0.98999999999999955</c:v>
                </c:pt>
                <c:pt idx="52">
                  <c:v>-0.97999999999999954</c:v>
                </c:pt>
                <c:pt idx="53">
                  <c:v>-0.96999999999999953</c:v>
                </c:pt>
                <c:pt idx="54">
                  <c:v>-0.95999999999999952</c:v>
                </c:pt>
                <c:pt idx="55">
                  <c:v>-0.94999999999999951</c:v>
                </c:pt>
                <c:pt idx="56">
                  <c:v>-0.9399999999999995</c:v>
                </c:pt>
                <c:pt idx="57">
                  <c:v>-0.92999999999999949</c:v>
                </c:pt>
                <c:pt idx="58">
                  <c:v>-0.91999999999999948</c:v>
                </c:pt>
                <c:pt idx="59">
                  <c:v>-0.90999999999999948</c:v>
                </c:pt>
                <c:pt idx="60">
                  <c:v>-0.89999999999999947</c:v>
                </c:pt>
                <c:pt idx="61">
                  <c:v>-0.88999999999999946</c:v>
                </c:pt>
                <c:pt idx="62">
                  <c:v>-0.87999999999999945</c:v>
                </c:pt>
                <c:pt idx="63">
                  <c:v>-0.86999999999999944</c:v>
                </c:pt>
                <c:pt idx="64">
                  <c:v>-0.85999999999999943</c:v>
                </c:pt>
                <c:pt idx="65">
                  <c:v>-0.84999999999999942</c:v>
                </c:pt>
                <c:pt idx="66">
                  <c:v>-0.83999999999999941</c:v>
                </c:pt>
                <c:pt idx="67">
                  <c:v>-0.8299999999999994</c:v>
                </c:pt>
                <c:pt idx="68">
                  <c:v>-0.8199999999999994</c:v>
                </c:pt>
                <c:pt idx="69">
                  <c:v>-0.80999999999999939</c:v>
                </c:pt>
                <c:pt idx="70">
                  <c:v>-0.79999999999999938</c:v>
                </c:pt>
                <c:pt idx="71">
                  <c:v>-0.78999999999999937</c:v>
                </c:pt>
                <c:pt idx="72">
                  <c:v>-0.77999999999999936</c:v>
                </c:pt>
                <c:pt idx="73">
                  <c:v>-0.76999999999999935</c:v>
                </c:pt>
                <c:pt idx="74">
                  <c:v>-0.75999999999999934</c:v>
                </c:pt>
                <c:pt idx="75">
                  <c:v>-0.74999999999999933</c:v>
                </c:pt>
                <c:pt idx="76">
                  <c:v>-0.73999999999999932</c:v>
                </c:pt>
                <c:pt idx="77">
                  <c:v>-0.72999999999999932</c:v>
                </c:pt>
                <c:pt idx="78">
                  <c:v>-0.71999999999999931</c:v>
                </c:pt>
                <c:pt idx="79">
                  <c:v>-0.7099999999999993</c:v>
                </c:pt>
                <c:pt idx="80">
                  <c:v>-0.69999999999999929</c:v>
                </c:pt>
                <c:pt idx="81">
                  <c:v>-0.68999999999999928</c:v>
                </c:pt>
                <c:pt idx="82">
                  <c:v>-0.67999999999999927</c:v>
                </c:pt>
                <c:pt idx="83">
                  <c:v>-0.66999999999999926</c:v>
                </c:pt>
                <c:pt idx="84">
                  <c:v>-0.65999999999999925</c:v>
                </c:pt>
                <c:pt idx="85">
                  <c:v>-0.64999999999999925</c:v>
                </c:pt>
                <c:pt idx="86">
                  <c:v>-0.63999999999999924</c:v>
                </c:pt>
                <c:pt idx="87">
                  <c:v>-0.62999999999999923</c:v>
                </c:pt>
                <c:pt idx="88">
                  <c:v>-0.61999999999999922</c:v>
                </c:pt>
                <c:pt idx="89">
                  <c:v>-0.60999999999999921</c:v>
                </c:pt>
                <c:pt idx="90">
                  <c:v>-0.5999999999999992</c:v>
                </c:pt>
                <c:pt idx="91">
                  <c:v>-0.58999999999999919</c:v>
                </c:pt>
                <c:pt idx="92">
                  <c:v>-0.57999999999999918</c:v>
                </c:pt>
                <c:pt idx="93">
                  <c:v>-0.56999999999999917</c:v>
                </c:pt>
                <c:pt idx="94">
                  <c:v>-0.55999999999999917</c:v>
                </c:pt>
                <c:pt idx="95">
                  <c:v>-0.54999999999999916</c:v>
                </c:pt>
                <c:pt idx="96">
                  <c:v>-0.53999999999999915</c:v>
                </c:pt>
                <c:pt idx="97">
                  <c:v>-0.52999999999999914</c:v>
                </c:pt>
                <c:pt idx="98">
                  <c:v>-0.51999999999999913</c:v>
                </c:pt>
                <c:pt idx="99">
                  <c:v>-0.50999999999999912</c:v>
                </c:pt>
                <c:pt idx="100">
                  <c:v>-0.49999999999999911</c:v>
                </c:pt>
                <c:pt idx="101">
                  <c:v>-0.4899999999999991</c:v>
                </c:pt>
                <c:pt idx="102">
                  <c:v>-0.47999999999999909</c:v>
                </c:pt>
                <c:pt idx="103">
                  <c:v>-0.46999999999999909</c:v>
                </c:pt>
                <c:pt idx="104">
                  <c:v>-0.45999999999999908</c:v>
                </c:pt>
                <c:pt idx="105">
                  <c:v>-0.44999999999999907</c:v>
                </c:pt>
                <c:pt idx="106">
                  <c:v>-0.43999999999999906</c:v>
                </c:pt>
                <c:pt idx="107">
                  <c:v>-0.42999999999999905</c:v>
                </c:pt>
                <c:pt idx="108">
                  <c:v>-0.41999999999999904</c:v>
                </c:pt>
                <c:pt idx="109">
                  <c:v>-0.40999999999999903</c:v>
                </c:pt>
                <c:pt idx="110">
                  <c:v>-0.39999999999999902</c:v>
                </c:pt>
                <c:pt idx="111">
                  <c:v>-0.38999999999999901</c:v>
                </c:pt>
                <c:pt idx="112">
                  <c:v>-0.37999999999999901</c:v>
                </c:pt>
                <c:pt idx="113">
                  <c:v>-0.369999999999999</c:v>
                </c:pt>
                <c:pt idx="114">
                  <c:v>-0.35999999999999899</c:v>
                </c:pt>
                <c:pt idx="115">
                  <c:v>-0.34999999999999898</c:v>
                </c:pt>
                <c:pt idx="116">
                  <c:v>-0.33999999999999897</c:v>
                </c:pt>
                <c:pt idx="117">
                  <c:v>-0.32999999999999896</c:v>
                </c:pt>
                <c:pt idx="118">
                  <c:v>-0.31999999999999895</c:v>
                </c:pt>
                <c:pt idx="119">
                  <c:v>-0.30999999999999894</c:v>
                </c:pt>
                <c:pt idx="120">
                  <c:v>-0.29999999999999893</c:v>
                </c:pt>
                <c:pt idx="121">
                  <c:v>-0.28999999999999893</c:v>
                </c:pt>
                <c:pt idx="122">
                  <c:v>-0.27999999999999892</c:v>
                </c:pt>
                <c:pt idx="123">
                  <c:v>-0.26999999999999891</c:v>
                </c:pt>
                <c:pt idx="124">
                  <c:v>-0.2599999999999989</c:v>
                </c:pt>
                <c:pt idx="125">
                  <c:v>-0.24999999999999889</c:v>
                </c:pt>
                <c:pt idx="126">
                  <c:v>-0.23999999999999888</c:v>
                </c:pt>
                <c:pt idx="127">
                  <c:v>-0.22999999999999887</c:v>
                </c:pt>
                <c:pt idx="128">
                  <c:v>-0.21999999999999886</c:v>
                </c:pt>
                <c:pt idx="129">
                  <c:v>-0.20999999999999885</c:v>
                </c:pt>
                <c:pt idx="130">
                  <c:v>-0.19999999999999885</c:v>
                </c:pt>
                <c:pt idx="131">
                  <c:v>-0.18999999999999884</c:v>
                </c:pt>
                <c:pt idx="132">
                  <c:v>-0.17999999999999883</c:v>
                </c:pt>
                <c:pt idx="133">
                  <c:v>-0.16999999999999882</c:v>
                </c:pt>
                <c:pt idx="134">
                  <c:v>-0.15999999999999881</c:v>
                </c:pt>
                <c:pt idx="135">
                  <c:v>-0.1499999999999988</c:v>
                </c:pt>
                <c:pt idx="136">
                  <c:v>-0.13999999999999879</c:v>
                </c:pt>
                <c:pt idx="137">
                  <c:v>-0.12999999999999878</c:v>
                </c:pt>
                <c:pt idx="138">
                  <c:v>-0.11999999999999879</c:v>
                </c:pt>
                <c:pt idx="139">
                  <c:v>-0.10999999999999879</c:v>
                </c:pt>
                <c:pt idx="140">
                  <c:v>-9.9999999999998798E-2</c:v>
                </c:pt>
                <c:pt idx="141">
                  <c:v>-8.9999999999998803E-2</c:v>
                </c:pt>
                <c:pt idx="142">
                  <c:v>-7.9999999999998808E-2</c:v>
                </c:pt>
                <c:pt idx="143">
                  <c:v>-6.9999999999998813E-2</c:v>
                </c:pt>
                <c:pt idx="144">
                  <c:v>-5.9999999999998811E-2</c:v>
                </c:pt>
                <c:pt idx="145">
                  <c:v>-4.9999999999998809E-2</c:v>
                </c:pt>
                <c:pt idx="146">
                  <c:v>-3.9999999999998807E-2</c:v>
                </c:pt>
                <c:pt idx="147">
                  <c:v>-2.9999999999998805E-2</c:v>
                </c:pt>
                <c:pt idx="148">
                  <c:v>-1.9999999999998803E-2</c:v>
                </c:pt>
                <c:pt idx="149">
                  <c:v>-9.9999999999988032E-3</c:v>
                </c:pt>
                <c:pt idx="150">
                  <c:v>1.1969591984239969E-15</c:v>
                </c:pt>
                <c:pt idx="151">
                  <c:v>1.0000000000001197E-2</c:v>
                </c:pt>
                <c:pt idx="152">
                  <c:v>2.0000000000001197E-2</c:v>
                </c:pt>
                <c:pt idx="153">
                  <c:v>3.0000000000001199E-2</c:v>
                </c:pt>
                <c:pt idx="154">
                  <c:v>4.0000000000001201E-2</c:v>
                </c:pt>
                <c:pt idx="155">
                  <c:v>5.0000000000001203E-2</c:v>
                </c:pt>
                <c:pt idx="156">
                  <c:v>6.0000000000001205E-2</c:v>
                </c:pt>
                <c:pt idx="157">
                  <c:v>7.00000000000012E-2</c:v>
                </c:pt>
                <c:pt idx="158">
                  <c:v>8.0000000000001195E-2</c:v>
                </c:pt>
                <c:pt idx="159">
                  <c:v>9.000000000000119E-2</c:v>
                </c:pt>
                <c:pt idx="160">
                  <c:v>0.10000000000000119</c:v>
                </c:pt>
                <c:pt idx="161">
                  <c:v>0.11000000000000118</c:v>
                </c:pt>
                <c:pt idx="162">
                  <c:v>0.12000000000000118</c:v>
                </c:pt>
                <c:pt idx="163">
                  <c:v>0.13000000000000117</c:v>
                </c:pt>
                <c:pt idx="164">
                  <c:v>0.14000000000000118</c:v>
                </c:pt>
                <c:pt idx="165">
                  <c:v>0.15000000000000119</c:v>
                </c:pt>
                <c:pt idx="166">
                  <c:v>0.1600000000000012</c:v>
                </c:pt>
                <c:pt idx="167">
                  <c:v>0.17000000000000121</c:v>
                </c:pt>
                <c:pt idx="168">
                  <c:v>0.18000000000000121</c:v>
                </c:pt>
                <c:pt idx="169">
                  <c:v>0.19000000000000122</c:v>
                </c:pt>
                <c:pt idx="170">
                  <c:v>0.20000000000000123</c:v>
                </c:pt>
                <c:pt idx="171">
                  <c:v>0.21000000000000124</c:v>
                </c:pt>
                <c:pt idx="172">
                  <c:v>0.22000000000000125</c:v>
                </c:pt>
                <c:pt idx="173">
                  <c:v>0.23000000000000126</c:v>
                </c:pt>
                <c:pt idx="174">
                  <c:v>0.24000000000000127</c:v>
                </c:pt>
                <c:pt idx="175">
                  <c:v>0.25000000000000128</c:v>
                </c:pt>
                <c:pt idx="176">
                  <c:v>0.26000000000000129</c:v>
                </c:pt>
                <c:pt idx="177">
                  <c:v>0.27000000000000129</c:v>
                </c:pt>
                <c:pt idx="178">
                  <c:v>0.2800000000000013</c:v>
                </c:pt>
                <c:pt idx="179">
                  <c:v>0.29000000000000131</c:v>
                </c:pt>
                <c:pt idx="180">
                  <c:v>0.30000000000000132</c:v>
                </c:pt>
                <c:pt idx="181">
                  <c:v>0.31000000000000133</c:v>
                </c:pt>
                <c:pt idx="182">
                  <c:v>0.32000000000000134</c:v>
                </c:pt>
                <c:pt idx="183">
                  <c:v>0.33000000000000135</c:v>
                </c:pt>
                <c:pt idx="184">
                  <c:v>0.34000000000000136</c:v>
                </c:pt>
                <c:pt idx="185">
                  <c:v>0.35000000000000137</c:v>
                </c:pt>
                <c:pt idx="186">
                  <c:v>0.36000000000000137</c:v>
                </c:pt>
                <c:pt idx="187">
                  <c:v>0.37000000000000138</c:v>
                </c:pt>
                <c:pt idx="188">
                  <c:v>0.38000000000000139</c:v>
                </c:pt>
                <c:pt idx="189">
                  <c:v>0.3900000000000014</c:v>
                </c:pt>
                <c:pt idx="190">
                  <c:v>0.40000000000000141</c:v>
                </c:pt>
                <c:pt idx="191">
                  <c:v>0.41000000000000142</c:v>
                </c:pt>
                <c:pt idx="192">
                  <c:v>0.42000000000000143</c:v>
                </c:pt>
                <c:pt idx="193">
                  <c:v>0.43000000000000144</c:v>
                </c:pt>
                <c:pt idx="194">
                  <c:v>0.44000000000000145</c:v>
                </c:pt>
                <c:pt idx="195">
                  <c:v>0.45000000000000145</c:v>
                </c:pt>
                <c:pt idx="196">
                  <c:v>0.46000000000000146</c:v>
                </c:pt>
                <c:pt idx="197">
                  <c:v>0.47000000000000147</c:v>
                </c:pt>
                <c:pt idx="198">
                  <c:v>0.48000000000000148</c:v>
                </c:pt>
                <c:pt idx="199">
                  <c:v>0.49000000000000149</c:v>
                </c:pt>
                <c:pt idx="200">
                  <c:v>0.50000000000000144</c:v>
                </c:pt>
                <c:pt idx="201">
                  <c:v>0.51000000000000145</c:v>
                </c:pt>
                <c:pt idx="202">
                  <c:v>0.52000000000000146</c:v>
                </c:pt>
                <c:pt idx="203">
                  <c:v>0.53000000000000147</c:v>
                </c:pt>
                <c:pt idx="204">
                  <c:v>0.54000000000000148</c:v>
                </c:pt>
                <c:pt idx="205">
                  <c:v>0.55000000000000149</c:v>
                </c:pt>
                <c:pt idx="206">
                  <c:v>0.5600000000000015</c:v>
                </c:pt>
                <c:pt idx="207">
                  <c:v>0.57000000000000151</c:v>
                </c:pt>
                <c:pt idx="208">
                  <c:v>0.58000000000000151</c:v>
                </c:pt>
                <c:pt idx="209">
                  <c:v>0.59000000000000152</c:v>
                </c:pt>
                <c:pt idx="210">
                  <c:v>0.60000000000000153</c:v>
                </c:pt>
                <c:pt idx="211">
                  <c:v>0.61000000000000154</c:v>
                </c:pt>
                <c:pt idx="212">
                  <c:v>0.62000000000000155</c:v>
                </c:pt>
                <c:pt idx="213">
                  <c:v>0.63000000000000156</c:v>
                </c:pt>
                <c:pt idx="214">
                  <c:v>0.64000000000000157</c:v>
                </c:pt>
                <c:pt idx="215">
                  <c:v>0.65000000000000158</c:v>
                </c:pt>
                <c:pt idx="216">
                  <c:v>0.66000000000000159</c:v>
                </c:pt>
                <c:pt idx="217">
                  <c:v>0.67000000000000159</c:v>
                </c:pt>
                <c:pt idx="218">
                  <c:v>0.6800000000000016</c:v>
                </c:pt>
                <c:pt idx="219">
                  <c:v>0.69000000000000161</c:v>
                </c:pt>
                <c:pt idx="220">
                  <c:v>0.70000000000000162</c:v>
                </c:pt>
                <c:pt idx="221">
                  <c:v>0.71000000000000163</c:v>
                </c:pt>
              </c:numCache>
            </c:numRef>
          </c:xVal>
          <c:yVal>
            <c:numRef>
              <c:f>EF!$K$2:$K$223</c:f>
              <c:numCache>
                <c:formatCode>General</c:formatCode>
                <c:ptCount val="2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-45088768</c:v>
                </c:pt>
                <c:pt idx="135">
                  <c:v>-1282932736</c:v>
                </c:pt>
                <c:pt idx="136">
                  <c:v>-26095910912</c:v>
                </c:pt>
                <c:pt idx="137">
                  <c:v>-379786362880</c:v>
                </c:pt>
                <c:pt idx="138">
                  <c:v>-3971596943360</c:v>
                </c:pt>
                <c:pt idx="139">
                  <c:v>-30024147664896</c:v>
                </c:pt>
                <c:pt idx="140">
                  <c:v>-165414184157184</c:v>
                </c:pt>
                <c:pt idx="141">
                  <c:v>-671351788535808</c:v>
                </c:pt>
                <c:pt idx="142">
                  <c:v>-2036181026471936</c:v>
                </c:pt>
                <c:pt idx="143">
                  <c:v>-4704087225401344</c:v>
                </c:pt>
                <c:pt idx="144">
                  <c:v>-8494696290582528</c:v>
                </c:pt>
                <c:pt idx="145">
                  <c:v>-1.2416354288664576E+16</c:v>
                </c:pt>
                <c:pt idx="146">
                  <c:v>-1.5370923056037888E+16</c:v>
                </c:pt>
                <c:pt idx="147">
                  <c:v>-1.6989239554080768E+16</c:v>
                </c:pt>
                <c:pt idx="148">
                  <c:v>-1.7631677600759808E+16</c:v>
                </c:pt>
                <c:pt idx="149">
                  <c:v>-1.781577657352192E+16</c:v>
                </c:pt>
                <c:pt idx="150">
                  <c:v>-1.7853696774242304E+16</c:v>
                </c:pt>
                <c:pt idx="151">
                  <c:v>-3.93100525043712E+16</c:v>
                </c:pt>
                <c:pt idx="152">
                  <c:v>-1.0469935655367475E+17</c:v>
                </c:pt>
                <c:pt idx="153">
                  <c:v>-2.2608998507846042E+17</c:v>
                </c:pt>
                <c:pt idx="154">
                  <c:v>-4.3113054016477594E+17</c:v>
                </c:pt>
                <c:pt idx="155">
                  <c:v>-7.5974272592379904E+17</c:v>
                </c:pt>
                <c:pt idx="156">
                  <c:v>-1.2660104437238333E+18</c:v>
                </c:pt>
                <c:pt idx="157">
                  <c:v>-2.0185182217002025E+18</c:v>
                </c:pt>
                <c:pt idx="158">
                  <c:v>-3.0971867533279232E+18</c:v>
                </c:pt>
                <c:pt idx="159">
                  <c:v>-4.5851960078699069E+18</c:v>
                </c:pt>
                <c:pt idx="160">
                  <c:v>2.4080888589053969E+21</c:v>
                </c:pt>
                <c:pt idx="161">
                  <c:v>2.4101505742917484E+21</c:v>
                </c:pt>
                <c:pt idx="162">
                  <c:v>2.4118708958682211E+21</c:v>
                </c:pt>
                <c:pt idx="163">
                  <c:v>2.4132537234647716E+21</c:v>
                </c:pt>
                <c:pt idx="164">
                  <c:v>2.4143295090740649E+21</c:v>
                </c:pt>
                <c:pt idx="165">
                  <c:v>2.4151439603902589E+21</c:v>
                </c:pt>
                <c:pt idx="166">
                  <c:v>2.4157473204725141E+21</c:v>
                </c:pt>
                <c:pt idx="167">
                  <c:v>2.4161868704562686E+21</c:v>
                </c:pt>
                <c:pt idx="168">
                  <c:v>2.4165030584581536E+21</c:v>
                </c:pt>
                <c:pt idx="169">
                  <c:v>2.4167283740297548E+21</c:v>
                </c:pt>
                <c:pt idx="170">
                  <c:v>2.4168878175907427E+21</c:v>
                </c:pt>
                <c:pt idx="171">
                  <c:v>2.4170000645976548E+21</c:v>
                </c:pt>
                <c:pt idx="172">
                  <c:v>2.4170787803262327E+21</c:v>
                </c:pt>
                <c:pt idx="173">
                  <c:v>2.4171338198382878E+21</c:v>
                </c:pt>
                <c:pt idx="174">
                  <c:v>2.4171722175756297E+21</c:v>
                </c:pt>
                <c:pt idx="175">
                  <c:v>2.4171989577277663E+21</c:v>
                </c:pt>
                <c:pt idx="176">
                  <c:v>2.4172175528961523E+21</c:v>
                </c:pt>
                <c:pt idx="177">
                  <c:v>2.4172304687786597E+21</c:v>
                </c:pt>
                <c:pt idx="178">
                  <c:v>2.4172394310194026E+21</c:v>
                </c:pt>
                <c:pt idx="179">
                  <c:v>2.4172456445454493E+21</c:v>
                </c:pt>
                <c:pt idx="180">
                  <c:v>2.4172499491639006E+21</c:v>
                </c:pt>
                <c:pt idx="181">
                  <c:v>2.4172529293402901E+21</c:v>
                </c:pt>
                <c:pt idx="182">
                  <c:v>2.4172549913390214E+21</c:v>
                </c:pt>
                <c:pt idx="183">
                  <c:v>2.4172564172647516E+21</c:v>
                </c:pt>
                <c:pt idx="184">
                  <c:v>2.4172574028325559E+21</c:v>
                </c:pt>
                <c:pt idx="185">
                  <c:v>2.4172580837167134E+21</c:v>
                </c:pt>
                <c:pt idx="186">
                  <c:v>2.4172585539039448E+21</c:v>
                </c:pt>
                <c:pt idx="187">
                  <c:v>2.4172588784611932E+21</c:v>
                </c:pt>
                <c:pt idx="188">
                  <c:v>2.4172591024082067E+21</c:v>
                </c:pt>
                <c:pt idx="189">
                  <c:v>2.4172592568775124E+21</c:v>
                </c:pt>
                <c:pt idx="190">
                  <c:v>2.4172593633875686E+21</c:v>
                </c:pt>
                <c:pt idx="191">
                  <c:v>2.4172594368048503E+21</c:v>
                </c:pt>
                <c:pt idx="192">
                  <c:v>2.4172594873957446E+21</c:v>
                </c:pt>
                <c:pt idx="193">
                  <c:v>2.4172595222470706E+21</c:v>
                </c:pt>
                <c:pt idx="194">
                  <c:v>2.4172595462489464E+21</c:v>
                </c:pt>
                <c:pt idx="195">
                  <c:v>2.4172595627744837E+21</c:v>
                </c:pt>
                <c:pt idx="196">
                  <c:v>2.4172595741495961E+21</c:v>
                </c:pt>
                <c:pt idx="197">
                  <c:v>2.4172595819775876E+21</c:v>
                </c:pt>
                <c:pt idx="198">
                  <c:v>2.4172595873633109E+21</c:v>
                </c:pt>
                <c:pt idx="199">
                  <c:v>2.417259591067909E+21</c:v>
                </c:pt>
                <c:pt idx="200">
                  <c:v>2.4172595936155916E+21</c:v>
                </c:pt>
                <c:pt idx="201">
                  <c:v>2.417259595367295E+21</c:v>
                </c:pt>
                <c:pt idx="202">
                  <c:v>2.4172595965714723E+21</c:v>
                </c:pt>
                <c:pt idx="203">
                  <c:v>2.4172595973991055E+21</c:v>
                </c:pt>
                <c:pt idx="204">
                  <c:v>2.4172595979678358E+21</c:v>
                </c:pt>
                <c:pt idx="205">
                  <c:v>2.4172595983585855E+21</c:v>
                </c:pt>
                <c:pt idx="206">
                  <c:v>2.4172595986270074E+21</c:v>
                </c:pt>
                <c:pt idx="207">
                  <c:v>2.4172595988113669E+21</c:v>
                </c:pt>
                <c:pt idx="208">
                  <c:v>2.4172595989379704E+21</c:v>
                </c:pt>
                <c:pt idx="209">
                  <c:v>2.4172595990248984E+21</c:v>
                </c:pt>
                <c:pt idx="210">
                  <c:v>2.417259599084576E+21</c:v>
                </c:pt>
                <c:pt idx="211">
                  <c:v>2.4172595991255397E+21</c:v>
                </c:pt>
                <c:pt idx="212">
                  <c:v>2.4172595991536541E+21</c:v>
                </c:pt>
                <c:pt idx="213">
                  <c:v>2.4172595991729469E+21</c:v>
                </c:pt>
                <c:pt idx="214">
                  <c:v>2.4172595991861846E+21</c:v>
                </c:pt>
                <c:pt idx="215">
                  <c:v>2.4172595991952664E+21</c:v>
                </c:pt>
                <c:pt idx="216">
                  <c:v>2.4172595992014965E+21</c:v>
                </c:pt>
                <c:pt idx="217">
                  <c:v>2.4172595992057694E+21</c:v>
                </c:pt>
                <c:pt idx="218">
                  <c:v>2.4172595992087002E+21</c:v>
                </c:pt>
                <c:pt idx="219">
                  <c:v>2.4172595992107098E+21</c:v>
                </c:pt>
                <c:pt idx="220">
                  <c:v>2.4172595992120876E+21</c:v>
                </c:pt>
                <c:pt idx="221">
                  <c:v>2.4172595992130324E+21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6B-473D-A428-CC0DADABC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407679"/>
        <c:axId val="1"/>
      </c:scatterChart>
      <c:valAx>
        <c:axId val="211540767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E+20"/>
          <c:min val="-1E+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407679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868914790050903"/>
          <c:y val="0.41449392689630576"/>
          <c:w val="0.20819688796497821"/>
          <c:h val="0.17681209469003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7</xdr:col>
      <xdr:colOff>555625</xdr:colOff>
      <xdr:row>14</xdr:row>
      <xdr:rowOff>58737</xdr:rowOff>
    </xdr:to>
    <xdr:graphicFrame macro="">
      <xdr:nvGraphicFramePr>
        <xdr:cNvPr id="8" name="Object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5</xdr:row>
      <xdr:rowOff>66675</xdr:rowOff>
    </xdr:from>
    <xdr:to>
      <xdr:col>10</xdr:col>
      <xdr:colOff>304800</xdr:colOff>
      <xdr:row>24</xdr:row>
      <xdr:rowOff>95250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4</xdr:row>
      <xdr:rowOff>66675</xdr:rowOff>
    </xdr:from>
    <xdr:to>
      <xdr:col>9</xdr:col>
      <xdr:colOff>466725</xdr:colOff>
      <xdr:row>23</xdr:row>
      <xdr:rowOff>95250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5</xdr:row>
      <xdr:rowOff>104775</xdr:rowOff>
    </xdr:from>
    <xdr:to>
      <xdr:col>8</xdr:col>
      <xdr:colOff>190500</xdr:colOff>
      <xdr:row>26</xdr:row>
      <xdr:rowOff>57150</xdr:rowOff>
    </xdr:to>
    <xdr:graphicFrame macro="">
      <xdr:nvGraphicFramePr>
        <xdr:cNvPr id="51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923925</xdr:colOff>
      <xdr:row>18</xdr:row>
      <xdr:rowOff>19050</xdr:rowOff>
    </xdr:from>
    <xdr:to>
      <xdr:col>15</xdr:col>
      <xdr:colOff>609600</xdr:colOff>
      <xdr:row>37</xdr:row>
      <xdr:rowOff>47625</xdr:rowOff>
    </xdr:to>
    <xdr:graphicFrame macro="">
      <xdr:nvGraphicFramePr>
        <xdr:cNvPr id="717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523875</xdr:colOff>
      <xdr:row>18</xdr:row>
      <xdr:rowOff>57150</xdr:rowOff>
    </xdr:from>
    <xdr:to>
      <xdr:col>16</xdr:col>
      <xdr:colOff>495300</xdr:colOff>
      <xdr:row>37</xdr:row>
      <xdr:rowOff>85725</xdr:rowOff>
    </xdr:to>
    <xdr:graphicFrame macro="">
      <xdr:nvGraphicFramePr>
        <xdr:cNvPr id="7173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419100</xdr:colOff>
      <xdr:row>5</xdr:row>
      <xdr:rowOff>161925</xdr:rowOff>
    </xdr:from>
    <xdr:to>
      <xdr:col>8</xdr:col>
      <xdr:colOff>542925</xdr:colOff>
      <xdr:row>25</xdr:row>
      <xdr:rowOff>19050</xdr:rowOff>
    </xdr:to>
    <xdr:graphicFrame macro="">
      <xdr:nvGraphicFramePr>
        <xdr:cNvPr id="7174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209550</xdr:colOff>
      <xdr:row>27</xdr:row>
      <xdr:rowOff>123825</xdr:rowOff>
    </xdr:from>
    <xdr:to>
      <xdr:col>10</xdr:col>
      <xdr:colOff>609600</xdr:colOff>
      <xdr:row>49</xdr:row>
      <xdr:rowOff>66675</xdr:rowOff>
    </xdr:to>
    <xdr:graphicFrame macro="">
      <xdr:nvGraphicFramePr>
        <xdr:cNvPr id="7175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152400</xdr:rowOff>
        </xdr:from>
        <xdr:to>
          <xdr:col>16</xdr:col>
          <xdr:colOff>609600</xdr:colOff>
          <xdr:row>20</xdr:row>
          <xdr:rowOff>104775</xdr:rowOff>
        </xdr:to>
        <xdr:sp macro="" textlink="">
          <xdr:nvSpPr>
            <xdr:cNvPr id="7176" name="Object 1032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866775</xdr:colOff>
      <xdr:row>32</xdr:row>
      <xdr:rowOff>114300</xdr:rowOff>
    </xdr:from>
    <xdr:to>
      <xdr:col>12</xdr:col>
      <xdr:colOff>561975</xdr:colOff>
      <xdr:row>51</xdr:row>
      <xdr:rowOff>142875</xdr:rowOff>
    </xdr:to>
    <xdr:graphicFrame macro="">
      <xdr:nvGraphicFramePr>
        <xdr:cNvPr id="7177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171450</xdr:colOff>
      <xdr:row>3</xdr:row>
      <xdr:rowOff>19050</xdr:rowOff>
    </xdr:from>
    <xdr:to>
      <xdr:col>8</xdr:col>
      <xdr:colOff>752475</xdr:colOff>
      <xdr:row>26</xdr:row>
      <xdr:rowOff>123825</xdr:rowOff>
    </xdr:to>
    <xdr:graphicFrame macro="">
      <xdr:nvGraphicFramePr>
        <xdr:cNvPr id="7178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workbookViewId="0">
      <selection activeCell="D1" sqref="A1:D1048576"/>
    </sheetView>
  </sheetViews>
  <sheetFormatPr defaultRowHeight="13.5" x14ac:dyDescent="0.15"/>
  <cols>
    <col min="4" max="4" width="6.375" customWidth="1"/>
  </cols>
  <sheetData>
    <row r="1" spans="1:11" x14ac:dyDescent="0.15">
      <c r="A1" t="s">
        <v>3</v>
      </c>
      <c r="B1" t="s">
        <v>34</v>
      </c>
      <c r="C1" t="s">
        <v>8</v>
      </c>
      <c r="D1" t="s">
        <v>9</v>
      </c>
      <c r="E1" t="s">
        <v>10</v>
      </c>
      <c r="F1" t="s">
        <v>0</v>
      </c>
      <c r="G1" s="1">
        <v>5.196E+18</v>
      </c>
      <c r="H1" t="s">
        <v>2</v>
      </c>
      <c r="I1" t="s">
        <v>6</v>
      </c>
      <c r="J1">
        <v>0.05</v>
      </c>
      <c r="K1" t="s">
        <v>5</v>
      </c>
    </row>
    <row r="2" spans="1:11" x14ac:dyDescent="0.15">
      <c r="A2">
        <v>-1</v>
      </c>
      <c r="B2">
        <f t="shared" ref="B2:B33" si="0">IF(A2-$G$3&gt;=0,$G$2*SQRT(A2-$G$3),0)</f>
        <v>0</v>
      </c>
      <c r="C2">
        <f t="shared" ref="C2:C33" si="1">1/(1+EXP((A2-$G$4)/0.026))</f>
        <v>1</v>
      </c>
      <c r="D2">
        <f t="shared" ref="D2:D33" si="2">B2*C2</f>
        <v>0</v>
      </c>
      <c r="E2">
        <v>0</v>
      </c>
      <c r="F2" t="s">
        <v>1</v>
      </c>
      <c r="G2" s="1">
        <v>1.41E+21</v>
      </c>
    </row>
    <row r="3" spans="1:11" x14ac:dyDescent="0.15">
      <c r="A3">
        <f t="shared" ref="A3:A34" si="3">A2+$J$1</f>
        <v>-0.95</v>
      </c>
      <c r="B3">
        <f t="shared" si="0"/>
        <v>0</v>
      </c>
      <c r="C3">
        <f t="shared" si="1"/>
        <v>1</v>
      </c>
      <c r="D3">
        <f t="shared" si="2"/>
        <v>0</v>
      </c>
      <c r="E3">
        <f t="shared" ref="E3:E34" si="4">E2+(D3+D2)/2*(A3-A2)</f>
        <v>0</v>
      </c>
      <c r="F3" t="s">
        <v>4</v>
      </c>
      <c r="G3">
        <v>0</v>
      </c>
      <c r="H3" t="s">
        <v>5</v>
      </c>
    </row>
    <row r="4" spans="1:11" x14ac:dyDescent="0.15">
      <c r="A4">
        <f t="shared" si="3"/>
        <v>-0.89999999999999991</v>
      </c>
      <c r="B4">
        <f t="shared" si="0"/>
        <v>0</v>
      </c>
      <c r="C4">
        <f t="shared" si="1"/>
        <v>1</v>
      </c>
      <c r="D4">
        <f t="shared" si="2"/>
        <v>0</v>
      </c>
      <c r="E4">
        <f t="shared" si="4"/>
        <v>0</v>
      </c>
      <c r="F4" t="s">
        <v>7</v>
      </c>
      <c r="G4">
        <v>1</v>
      </c>
      <c r="H4" t="s">
        <v>5</v>
      </c>
    </row>
    <row r="5" spans="1:11" x14ac:dyDescent="0.15">
      <c r="A5">
        <f t="shared" si="3"/>
        <v>-0.84999999999999987</v>
      </c>
      <c r="B5">
        <f t="shared" si="0"/>
        <v>0</v>
      </c>
      <c r="C5">
        <f t="shared" si="1"/>
        <v>1</v>
      </c>
      <c r="D5">
        <f t="shared" si="2"/>
        <v>0</v>
      </c>
      <c r="E5">
        <f t="shared" si="4"/>
        <v>0</v>
      </c>
    </row>
    <row r="6" spans="1:11" x14ac:dyDescent="0.15">
      <c r="A6">
        <f t="shared" si="3"/>
        <v>-0.79999999999999982</v>
      </c>
      <c r="B6">
        <f t="shared" si="0"/>
        <v>0</v>
      </c>
      <c r="C6">
        <f t="shared" si="1"/>
        <v>1</v>
      </c>
      <c r="D6">
        <f t="shared" si="2"/>
        <v>0</v>
      </c>
      <c r="E6">
        <f t="shared" si="4"/>
        <v>0</v>
      </c>
    </row>
    <row r="7" spans="1:11" x14ac:dyDescent="0.15">
      <c r="A7">
        <f t="shared" si="3"/>
        <v>-0.74999999999999978</v>
      </c>
      <c r="B7">
        <f t="shared" si="0"/>
        <v>0</v>
      </c>
      <c r="C7">
        <f t="shared" si="1"/>
        <v>1</v>
      </c>
      <c r="D7">
        <f t="shared" si="2"/>
        <v>0</v>
      </c>
      <c r="E7">
        <f t="shared" si="4"/>
        <v>0</v>
      </c>
    </row>
    <row r="8" spans="1:11" x14ac:dyDescent="0.15">
      <c r="A8">
        <f t="shared" si="3"/>
        <v>-0.69999999999999973</v>
      </c>
      <c r="B8">
        <f t="shared" si="0"/>
        <v>0</v>
      </c>
      <c r="C8">
        <f t="shared" si="1"/>
        <v>1</v>
      </c>
      <c r="D8">
        <f t="shared" si="2"/>
        <v>0</v>
      </c>
      <c r="E8">
        <f t="shared" si="4"/>
        <v>0</v>
      </c>
    </row>
    <row r="9" spans="1:11" x14ac:dyDescent="0.15">
      <c r="A9">
        <f t="shared" si="3"/>
        <v>-0.64999999999999969</v>
      </c>
      <c r="B9">
        <f t="shared" si="0"/>
        <v>0</v>
      </c>
      <c r="C9">
        <f t="shared" si="1"/>
        <v>1</v>
      </c>
      <c r="D9">
        <f t="shared" si="2"/>
        <v>0</v>
      </c>
      <c r="E9">
        <f t="shared" si="4"/>
        <v>0</v>
      </c>
    </row>
    <row r="10" spans="1:11" x14ac:dyDescent="0.15">
      <c r="A10">
        <f t="shared" si="3"/>
        <v>-0.59999999999999964</v>
      </c>
      <c r="B10">
        <f t="shared" si="0"/>
        <v>0</v>
      </c>
      <c r="C10">
        <f t="shared" si="1"/>
        <v>1</v>
      </c>
      <c r="D10">
        <f t="shared" si="2"/>
        <v>0</v>
      </c>
      <c r="E10">
        <f t="shared" si="4"/>
        <v>0</v>
      </c>
    </row>
    <row r="11" spans="1:11" x14ac:dyDescent="0.15">
      <c r="A11">
        <f t="shared" si="3"/>
        <v>-0.5499999999999996</v>
      </c>
      <c r="B11">
        <f t="shared" si="0"/>
        <v>0</v>
      </c>
      <c r="C11">
        <f t="shared" si="1"/>
        <v>1</v>
      </c>
      <c r="D11">
        <f t="shared" si="2"/>
        <v>0</v>
      </c>
      <c r="E11">
        <f t="shared" si="4"/>
        <v>0</v>
      </c>
    </row>
    <row r="12" spans="1:11" x14ac:dyDescent="0.15">
      <c r="A12">
        <f t="shared" si="3"/>
        <v>-0.49999999999999961</v>
      </c>
      <c r="B12">
        <f t="shared" si="0"/>
        <v>0</v>
      </c>
      <c r="C12">
        <f t="shared" si="1"/>
        <v>1</v>
      </c>
      <c r="D12">
        <f t="shared" si="2"/>
        <v>0</v>
      </c>
      <c r="E12">
        <f t="shared" si="4"/>
        <v>0</v>
      </c>
    </row>
    <row r="13" spans="1:11" x14ac:dyDescent="0.15">
      <c r="A13">
        <f t="shared" si="3"/>
        <v>-0.44999999999999962</v>
      </c>
      <c r="B13">
        <f t="shared" si="0"/>
        <v>0</v>
      </c>
      <c r="C13">
        <f t="shared" si="1"/>
        <v>1</v>
      </c>
      <c r="D13">
        <f t="shared" si="2"/>
        <v>0</v>
      </c>
      <c r="E13">
        <f t="shared" si="4"/>
        <v>0</v>
      </c>
    </row>
    <row r="14" spans="1:11" x14ac:dyDescent="0.15">
      <c r="A14">
        <f t="shared" si="3"/>
        <v>-0.39999999999999963</v>
      </c>
      <c r="B14">
        <f t="shared" si="0"/>
        <v>0</v>
      </c>
      <c r="C14">
        <f t="shared" si="1"/>
        <v>1</v>
      </c>
      <c r="D14">
        <f t="shared" si="2"/>
        <v>0</v>
      </c>
      <c r="E14">
        <f t="shared" si="4"/>
        <v>0</v>
      </c>
    </row>
    <row r="15" spans="1:11" x14ac:dyDescent="0.15">
      <c r="A15">
        <f t="shared" si="3"/>
        <v>-0.34999999999999964</v>
      </c>
      <c r="B15">
        <f t="shared" si="0"/>
        <v>0</v>
      </c>
      <c r="C15">
        <f t="shared" si="1"/>
        <v>1</v>
      </c>
      <c r="D15">
        <f t="shared" si="2"/>
        <v>0</v>
      </c>
      <c r="E15">
        <f t="shared" si="4"/>
        <v>0</v>
      </c>
    </row>
    <row r="16" spans="1:11" x14ac:dyDescent="0.15">
      <c r="A16">
        <f t="shared" si="3"/>
        <v>-0.29999999999999966</v>
      </c>
      <c r="B16">
        <f t="shared" si="0"/>
        <v>0</v>
      </c>
      <c r="C16">
        <f t="shared" si="1"/>
        <v>1</v>
      </c>
      <c r="D16">
        <f t="shared" si="2"/>
        <v>0</v>
      </c>
      <c r="E16">
        <f t="shared" si="4"/>
        <v>0</v>
      </c>
    </row>
    <row r="17" spans="1:5" x14ac:dyDescent="0.15">
      <c r="A17">
        <f t="shared" si="3"/>
        <v>-0.24999999999999967</v>
      </c>
      <c r="B17">
        <f t="shared" si="0"/>
        <v>0</v>
      </c>
      <c r="C17">
        <f t="shared" si="1"/>
        <v>1</v>
      </c>
      <c r="D17">
        <f t="shared" si="2"/>
        <v>0</v>
      </c>
      <c r="E17">
        <f t="shared" si="4"/>
        <v>0</v>
      </c>
    </row>
    <row r="18" spans="1:5" x14ac:dyDescent="0.15">
      <c r="A18">
        <f t="shared" si="3"/>
        <v>-0.19999999999999968</v>
      </c>
      <c r="B18">
        <f t="shared" si="0"/>
        <v>0</v>
      </c>
      <c r="C18">
        <f t="shared" si="1"/>
        <v>1</v>
      </c>
      <c r="D18">
        <f t="shared" si="2"/>
        <v>0</v>
      </c>
      <c r="E18">
        <f t="shared" si="4"/>
        <v>0</v>
      </c>
    </row>
    <row r="19" spans="1:5" x14ac:dyDescent="0.15">
      <c r="A19">
        <f t="shared" si="3"/>
        <v>-0.14999999999999969</v>
      </c>
      <c r="B19">
        <f t="shared" si="0"/>
        <v>0</v>
      </c>
      <c r="C19">
        <f t="shared" si="1"/>
        <v>1</v>
      </c>
      <c r="D19">
        <f t="shared" si="2"/>
        <v>0</v>
      </c>
      <c r="E19">
        <f t="shared" si="4"/>
        <v>0</v>
      </c>
    </row>
    <row r="20" spans="1:5" x14ac:dyDescent="0.15">
      <c r="A20">
        <f t="shared" si="3"/>
        <v>-9.9999999999999686E-2</v>
      </c>
      <c r="B20">
        <f t="shared" si="0"/>
        <v>0</v>
      </c>
      <c r="C20">
        <f t="shared" si="1"/>
        <v>1</v>
      </c>
      <c r="D20">
        <f t="shared" si="2"/>
        <v>0</v>
      </c>
      <c r="E20">
        <f t="shared" si="4"/>
        <v>0</v>
      </c>
    </row>
    <row r="21" spans="1:5" x14ac:dyDescent="0.15">
      <c r="A21">
        <f t="shared" si="3"/>
        <v>-4.9999999999999684E-2</v>
      </c>
      <c r="B21">
        <f t="shared" si="0"/>
        <v>0</v>
      </c>
      <c r="C21">
        <f t="shared" si="1"/>
        <v>1</v>
      </c>
      <c r="D21">
        <f t="shared" si="2"/>
        <v>0</v>
      </c>
      <c r="E21">
        <f t="shared" si="4"/>
        <v>0</v>
      </c>
    </row>
    <row r="22" spans="1:5" x14ac:dyDescent="0.15">
      <c r="A22">
        <f t="shared" si="3"/>
        <v>3.1918911957973251E-16</v>
      </c>
      <c r="B22">
        <f t="shared" si="0"/>
        <v>25190869152065.121</v>
      </c>
      <c r="C22">
        <f t="shared" si="1"/>
        <v>1</v>
      </c>
      <c r="D22">
        <f t="shared" si="2"/>
        <v>25190869152065.121</v>
      </c>
      <c r="E22">
        <f t="shared" si="4"/>
        <v>629771728801.62805</v>
      </c>
    </row>
    <row r="23" spans="1:5" x14ac:dyDescent="0.15">
      <c r="A23">
        <f t="shared" si="3"/>
        <v>5.0000000000000322E-2</v>
      </c>
      <c r="B23">
        <f t="shared" si="0"/>
        <v>3.1528558482747136E+20</v>
      </c>
      <c r="C23">
        <f t="shared" si="1"/>
        <v>0.99999999999999978</v>
      </c>
      <c r="D23">
        <f t="shared" si="2"/>
        <v>3.152855848274713E+20</v>
      </c>
      <c r="E23">
        <f t="shared" si="4"/>
        <v>7.8821408802302413E+18</v>
      </c>
    </row>
    <row r="24" spans="1:5" x14ac:dyDescent="0.15">
      <c r="A24">
        <f t="shared" si="3"/>
        <v>0.10000000000000032</v>
      </c>
      <c r="B24">
        <f t="shared" si="0"/>
        <v>4.4588115008374217E+20</v>
      </c>
      <c r="C24">
        <f t="shared" si="1"/>
        <v>0.99999999999999911</v>
      </c>
      <c r="D24">
        <f t="shared" si="2"/>
        <v>4.4588115008374178E+20</v>
      </c>
      <c r="E24">
        <f t="shared" si="4"/>
        <v>2.6911309253010571E+19</v>
      </c>
    </row>
    <row r="25" spans="1:5" x14ac:dyDescent="0.15">
      <c r="A25">
        <f t="shared" si="3"/>
        <v>0.15000000000000033</v>
      </c>
      <c r="B25">
        <f t="shared" si="0"/>
        <v>5.4609065181524636E+20</v>
      </c>
      <c r="C25">
        <f t="shared" si="1"/>
        <v>0.99999999999999356</v>
      </c>
      <c r="D25">
        <f t="shared" si="2"/>
        <v>5.4609065181524283E+20</v>
      </c>
      <c r="E25">
        <f t="shared" si="4"/>
        <v>5.171060430048519E+19</v>
      </c>
    </row>
    <row r="26" spans="1:5" x14ac:dyDescent="0.15">
      <c r="A26">
        <f t="shared" si="3"/>
        <v>0.20000000000000034</v>
      </c>
      <c r="B26">
        <f t="shared" si="0"/>
        <v>6.3057116965494129E+20</v>
      </c>
      <c r="C26">
        <f t="shared" si="1"/>
        <v>0.9999999999999567</v>
      </c>
      <c r="D26">
        <f t="shared" si="2"/>
        <v>6.3057116965491402E+20</v>
      </c>
      <c r="E26">
        <f t="shared" si="4"/>
        <v>8.1127149837239124E+19</v>
      </c>
    </row>
    <row r="27" spans="1:5" x14ac:dyDescent="0.15">
      <c r="A27">
        <f t="shared" si="3"/>
        <v>0.25000000000000033</v>
      </c>
      <c r="B27">
        <f t="shared" si="0"/>
        <v>7.0500000000000052E+20</v>
      </c>
      <c r="C27">
        <f t="shared" si="1"/>
        <v>0.99999999999970335</v>
      </c>
      <c r="D27">
        <f t="shared" si="2"/>
        <v>7.0499999999979133E+20</v>
      </c>
      <c r="E27">
        <f t="shared" si="4"/>
        <v>1.1451642907860676E+20</v>
      </c>
    </row>
    <row r="28" spans="1:5" x14ac:dyDescent="0.15">
      <c r="A28">
        <f t="shared" si="3"/>
        <v>0.30000000000000032</v>
      </c>
      <c r="B28">
        <f t="shared" si="0"/>
        <v>7.7228880608228462E+20</v>
      </c>
      <c r="C28">
        <f t="shared" si="1"/>
        <v>0.99999999999797029</v>
      </c>
      <c r="D28">
        <f t="shared" si="2"/>
        <v>7.7228880608071713E+20</v>
      </c>
      <c r="E28">
        <f t="shared" si="4"/>
        <v>1.5144864923061944E+20</v>
      </c>
    </row>
    <row r="29" spans="1:5" x14ac:dyDescent="0.15">
      <c r="A29">
        <f t="shared" si="3"/>
        <v>0.35000000000000031</v>
      </c>
      <c r="B29">
        <f t="shared" si="0"/>
        <v>8.341672494170462E+20</v>
      </c>
      <c r="C29">
        <f t="shared" si="1"/>
        <v>0.999999999986112</v>
      </c>
      <c r="D29">
        <f t="shared" si="2"/>
        <v>8.3416724940546127E+20</v>
      </c>
      <c r="E29">
        <f t="shared" si="4"/>
        <v>1.9161005061777388E+20</v>
      </c>
    </row>
    <row r="30" spans="1:5" x14ac:dyDescent="0.15">
      <c r="A30">
        <f t="shared" si="3"/>
        <v>0.4000000000000003</v>
      </c>
      <c r="B30">
        <f t="shared" si="0"/>
        <v>8.9176230016748329E+20</v>
      </c>
      <c r="C30">
        <f t="shared" si="1"/>
        <v>0.9999999999049789</v>
      </c>
      <c r="D30">
        <f t="shared" si="2"/>
        <v>8.9176230008274708E+20</v>
      </c>
      <c r="E30">
        <f t="shared" si="4"/>
        <v>2.3475828935497908E+20</v>
      </c>
    </row>
    <row r="31" spans="1:5" x14ac:dyDescent="0.15">
      <c r="A31">
        <f t="shared" si="3"/>
        <v>0.45000000000000029</v>
      </c>
      <c r="B31">
        <f t="shared" si="0"/>
        <v>9.4585675448241134E+20</v>
      </c>
      <c r="C31">
        <f t="shared" si="1"/>
        <v>0.99999999934986827</v>
      </c>
      <c r="D31">
        <f t="shared" si="2"/>
        <v>9.4585675386747984E+20</v>
      </c>
      <c r="E31">
        <f t="shared" si="4"/>
        <v>2.8069876570373476E+20</v>
      </c>
    </row>
    <row r="32" spans="1:5" x14ac:dyDescent="0.15">
      <c r="A32">
        <f t="shared" si="3"/>
        <v>0.50000000000000033</v>
      </c>
      <c r="B32">
        <f t="shared" si="0"/>
        <v>9.9702056147303242E+20</v>
      </c>
      <c r="C32">
        <f t="shared" si="1"/>
        <v>0.99999999555181307</v>
      </c>
      <c r="D32">
        <f t="shared" si="2"/>
        <v>9.9702055703809858E+20</v>
      </c>
      <c r="E32">
        <f t="shared" si="4"/>
        <v>3.2927069847637426E+20</v>
      </c>
    </row>
    <row r="33" spans="1:5" x14ac:dyDescent="0.15">
      <c r="A33">
        <f t="shared" si="3"/>
        <v>0.55000000000000038</v>
      </c>
      <c r="B33">
        <f t="shared" si="0"/>
        <v>1.0456839866804888E+21</v>
      </c>
      <c r="C33">
        <f t="shared" si="1"/>
        <v>0.99999996956560144</v>
      </c>
      <c r="D33">
        <f t="shared" si="2"/>
        <v>1.0456839548557256E+21</v>
      </c>
      <c r="E33">
        <f t="shared" si="4"/>
        <v>3.8033831127371992E+20</v>
      </c>
    </row>
    <row r="34" spans="1:5" x14ac:dyDescent="0.15">
      <c r="A34">
        <f t="shared" si="3"/>
        <v>0.60000000000000042</v>
      </c>
      <c r="B34">
        <f t="shared" ref="B34:B65" si="5">IF(A34-$G$3&gt;=0,$G$2*SQRT(A34-$G$3),0)</f>
        <v>1.0921813036304919E+21</v>
      </c>
      <c r="C34">
        <f t="shared" ref="C34:C65" si="6">1/(1+EXP((A34-$G$4)/0.026))</f>
        <v>0.99999979176854115</v>
      </c>
      <c r="D34">
        <f t="shared" ref="D34:D65" si="7">B34*C34</f>
        <v>1.0921810762039857E+21</v>
      </c>
      <c r="E34">
        <f t="shared" si="4"/>
        <v>4.3378493705021273E+20</v>
      </c>
    </row>
    <row r="35" spans="1:5" x14ac:dyDescent="0.15">
      <c r="A35">
        <f t="shared" ref="A35:A66" si="8">A34+$J$1</f>
        <v>0.65000000000000047</v>
      </c>
      <c r="B35">
        <f t="shared" si="5"/>
        <v>1.1367783425100959E+21</v>
      </c>
      <c r="C35">
        <f t="shared" si="6"/>
        <v>0.99999857528659863</v>
      </c>
      <c r="D35">
        <f t="shared" si="7"/>
        <v>1.136776722926757E+21</v>
      </c>
      <c r="E35">
        <f t="shared" ref="E35:E66" si="9">E34+(D35+D34)/2*(A35-A34)</f>
        <v>4.8950888202848135E+20</v>
      </c>
    </row>
    <row r="36" spans="1:5" x14ac:dyDescent="0.15">
      <c r="A36">
        <f t="shared" si="8"/>
        <v>0.70000000000000051</v>
      </c>
      <c r="B36">
        <f t="shared" si="5"/>
        <v>1.1796906374130471E+21</v>
      </c>
      <c r="C36">
        <f t="shared" si="6"/>
        <v>0.99999025222287663</v>
      </c>
      <c r="D36">
        <f t="shared" si="7"/>
        <v>1.1796791380516391E+21</v>
      </c>
      <c r="E36">
        <f t="shared" si="9"/>
        <v>5.474202785529413E+20</v>
      </c>
    </row>
    <row r="37" spans="1:5" x14ac:dyDescent="0.15">
      <c r="A37">
        <f t="shared" si="8"/>
        <v>0.75000000000000056</v>
      </c>
      <c r="B37">
        <f t="shared" si="5"/>
        <v>1.2210958193360589E+21</v>
      </c>
      <c r="C37">
        <f t="shared" si="6"/>
        <v>0.99993330971767203</v>
      </c>
      <c r="D37">
        <f t="shared" si="7"/>
        <v>1.2210143841111179E+21</v>
      </c>
      <c r="E37">
        <f t="shared" si="9"/>
        <v>6.0743761660701023E+20</v>
      </c>
    </row>
    <row r="38" spans="1:5" x14ac:dyDescent="0.15">
      <c r="A38">
        <f t="shared" si="8"/>
        <v>0.8000000000000006</v>
      </c>
      <c r="B38">
        <f t="shared" si="5"/>
        <v>1.2611423393098818E+21</v>
      </c>
      <c r="C38">
        <f t="shared" si="6"/>
        <v>0.99954388423594354</v>
      </c>
      <c r="D38">
        <f t="shared" si="7"/>
        <v>1.2605671124082035E+21</v>
      </c>
      <c r="E38">
        <f t="shared" si="9"/>
        <v>6.6947715401999332E+20</v>
      </c>
    </row>
    <row r="39" spans="1:5" x14ac:dyDescent="0.15">
      <c r="A39">
        <f t="shared" si="8"/>
        <v>0.85000000000000064</v>
      </c>
      <c r="B39">
        <f t="shared" si="5"/>
        <v>1.2999557684782975E+21</v>
      </c>
      <c r="C39">
        <f t="shared" si="6"/>
        <v>0.99688755928159001</v>
      </c>
      <c r="D39">
        <f t="shared" si="7"/>
        <v>1.2959097332123537E+21</v>
      </c>
      <c r="E39">
        <f t="shared" si="9"/>
        <v>7.3338907516050735E+20</v>
      </c>
    </row>
    <row r="40" spans="1:5" x14ac:dyDescent="0.15">
      <c r="A40">
        <f t="shared" si="8"/>
        <v>0.90000000000000069</v>
      </c>
      <c r="B40">
        <f t="shared" si="5"/>
        <v>1.3376434502512251E+21</v>
      </c>
      <c r="C40">
        <f t="shared" si="6"/>
        <v>0.97908504072977875</v>
      </c>
      <c r="D40">
        <f t="shared" si="7"/>
        <v>1.3096666919711424E+21</v>
      </c>
      <c r="E40">
        <f t="shared" si="9"/>
        <v>7.9852848579009485E+20</v>
      </c>
    </row>
    <row r="41" spans="1:5" x14ac:dyDescent="0.15">
      <c r="A41">
        <f t="shared" si="8"/>
        <v>0.95000000000000073</v>
      </c>
      <c r="B41">
        <f t="shared" si="5"/>
        <v>1.3742980026180646E+21</v>
      </c>
      <c r="C41">
        <f t="shared" si="6"/>
        <v>0.87248115785771918</v>
      </c>
      <c r="D41">
        <f t="shared" si="7"/>
        <v>1.1990491125657599E+21</v>
      </c>
      <c r="E41">
        <f t="shared" si="9"/>
        <v>8.6124638090351752E+20</v>
      </c>
    </row>
    <row r="42" spans="1:5" x14ac:dyDescent="0.15">
      <c r="A42">
        <f t="shared" si="8"/>
        <v>1.0000000000000007</v>
      </c>
      <c r="B42">
        <f t="shared" si="5"/>
        <v>1.4100000000000005E+21</v>
      </c>
      <c r="C42">
        <f t="shared" si="6"/>
        <v>0.49999999999999356</v>
      </c>
      <c r="D42">
        <f t="shared" si="7"/>
        <v>7.0499999999999122E+20</v>
      </c>
      <c r="E42">
        <f t="shared" si="9"/>
        <v>9.0884760871766118E+20</v>
      </c>
    </row>
    <row r="43" spans="1:5" x14ac:dyDescent="0.15">
      <c r="A43">
        <f t="shared" si="8"/>
        <v>1.0500000000000007</v>
      </c>
      <c r="B43">
        <f t="shared" si="5"/>
        <v>1.4448200580003038E+21</v>
      </c>
      <c r="C43">
        <f t="shared" si="6"/>
        <v>0.1275188421422746</v>
      </c>
      <c r="D43">
        <f t="shared" si="7"/>
        <v>1.8424178090013278E+20</v>
      </c>
      <c r="E43">
        <f t="shared" si="9"/>
        <v>9.3107865324016435E+20</v>
      </c>
    </row>
    <row r="44" spans="1:5" x14ac:dyDescent="0.15">
      <c r="A44">
        <f t="shared" si="8"/>
        <v>1.1000000000000008</v>
      </c>
      <c r="B44">
        <f t="shared" si="5"/>
        <v>1.4788204759199142E+21</v>
      </c>
      <c r="C44">
        <f t="shared" si="6"/>
        <v>2.0914959270220104E-2</v>
      </c>
      <c r="D44">
        <f t="shared" si="7"/>
        <v>3.0929470021832516E+19</v>
      </c>
      <c r="E44">
        <f t="shared" si="9"/>
        <v>9.3645793451321354E+20</v>
      </c>
    </row>
    <row r="45" spans="1:5" x14ac:dyDescent="0.15">
      <c r="A45">
        <f t="shared" si="8"/>
        <v>1.1500000000000008</v>
      </c>
      <c r="B45">
        <f t="shared" si="5"/>
        <v>1.5120565465616695E+21</v>
      </c>
      <c r="C45">
        <f t="shared" si="6"/>
        <v>3.1124407184098708E-3</v>
      </c>
      <c r="D45">
        <f t="shared" si="7"/>
        <v>4.7061863640567511E+18</v>
      </c>
      <c r="E45">
        <f t="shared" si="9"/>
        <v>9.3734882592286074E+20</v>
      </c>
    </row>
    <row r="46" spans="1:5" x14ac:dyDescent="0.15">
      <c r="A46">
        <f t="shared" si="8"/>
        <v>1.2000000000000008</v>
      </c>
      <c r="B46">
        <f t="shared" si="5"/>
        <v>1.544577612164569E+21</v>
      </c>
      <c r="C46">
        <f t="shared" si="6"/>
        <v>4.5611576405644533E-4</v>
      </c>
      <c r="D46">
        <f t="shared" si="7"/>
        <v>7.0450619771692224E+17</v>
      </c>
      <c r="E46">
        <f t="shared" si="9"/>
        <v>9.3748409323690512E+20</v>
      </c>
    </row>
    <row r="47" spans="1:5" x14ac:dyDescent="0.15">
      <c r="A47">
        <f t="shared" si="8"/>
        <v>1.2500000000000009</v>
      </c>
      <c r="B47">
        <f t="shared" si="5"/>
        <v>1.5764279241373524E+21</v>
      </c>
      <c r="C47">
        <f t="shared" si="6"/>
        <v>6.6690282327989953E-5</v>
      </c>
      <c r="D47">
        <f t="shared" si="7"/>
        <v>1.0513242333044715E+17</v>
      </c>
      <c r="E47">
        <f t="shared" si="9"/>
        <v>9.3750433420243134E+20</v>
      </c>
    </row>
    <row r="48" spans="1:5" x14ac:dyDescent="0.15">
      <c r="A48">
        <f t="shared" si="8"/>
        <v>1.3000000000000009</v>
      </c>
      <c r="B48">
        <f t="shared" si="5"/>
        <v>1.6076473493897853E+21</v>
      </c>
      <c r="C48">
        <f t="shared" si="6"/>
        <v>9.7477771234483898E-6</v>
      </c>
      <c r="D48">
        <f t="shared" si="7"/>
        <v>1.567098805495419E+16</v>
      </c>
      <c r="E48">
        <f t="shared" si="9"/>
        <v>9.3750735428771604E+20</v>
      </c>
    </row>
    <row r="49" spans="1:5" x14ac:dyDescent="0.15">
      <c r="A49">
        <f t="shared" si="8"/>
        <v>1.350000000000001</v>
      </c>
      <c r="B49">
        <f t="shared" si="5"/>
        <v>1.6382719554457381E+21</v>
      </c>
      <c r="C49">
        <f t="shared" si="6"/>
        <v>1.4247134014612809E-6</v>
      </c>
      <c r="D49">
        <f t="shared" si="7"/>
        <v>2334068010161721.5</v>
      </c>
      <c r="E49">
        <f t="shared" si="9"/>
        <v>9.3750780441411768E+20</v>
      </c>
    </row>
    <row r="50" spans="1:5" x14ac:dyDescent="0.15">
      <c r="A50">
        <f t="shared" si="8"/>
        <v>1.400000000000001</v>
      </c>
      <c r="B50">
        <f t="shared" si="5"/>
        <v>1.6683344988340924E+21</v>
      </c>
      <c r="C50">
        <f t="shared" si="6"/>
        <v>2.0823145888112902E-7</v>
      </c>
      <c r="D50">
        <f t="shared" si="7"/>
        <v>347399726593940.31</v>
      </c>
      <c r="E50">
        <f t="shared" si="9"/>
        <v>9.3750787145081107E+20</v>
      </c>
    </row>
    <row r="51" spans="1:5" x14ac:dyDescent="0.15">
      <c r="A51">
        <f t="shared" si="8"/>
        <v>1.4500000000000011</v>
      </c>
      <c r="B51">
        <f t="shared" si="5"/>
        <v>1.6978648356097145E+21</v>
      </c>
      <c r="C51">
        <f t="shared" si="6"/>
        <v>3.0434398515196978E-8</v>
      </c>
      <c r="D51">
        <f t="shared" si="7"/>
        <v>51673495031885.453</v>
      </c>
      <c r="E51">
        <f t="shared" si="9"/>
        <v>9.3750788142764157E+20</v>
      </c>
    </row>
    <row r="52" spans="1:5" x14ac:dyDescent="0.15">
      <c r="A52">
        <f t="shared" si="8"/>
        <v>1.5000000000000011</v>
      </c>
      <c r="B52">
        <f t="shared" si="5"/>
        <v>1.7268902686621413E+21</v>
      </c>
      <c r="C52">
        <f t="shared" si="6"/>
        <v>4.4481870191159822E-9</v>
      </c>
      <c r="D52">
        <f t="shared" si="7"/>
        <v>7681530876500.6484</v>
      </c>
      <c r="E52">
        <f t="shared" si="9"/>
        <v>9.3750788291151725E+20</v>
      </c>
    </row>
    <row r="53" spans="1:5" x14ac:dyDescent="0.15">
      <c r="A53">
        <f t="shared" si="8"/>
        <v>1.5500000000000012</v>
      </c>
      <c r="B53">
        <f t="shared" si="5"/>
        <v>1.7554358433164118E+21</v>
      </c>
      <c r="C53">
        <f t="shared" si="6"/>
        <v>6.5013170239355322E-10</v>
      </c>
      <c r="D53">
        <f t="shared" si="7"/>
        <v>1141264493257.9617</v>
      </c>
      <c r="E53">
        <f t="shared" si="9"/>
        <v>9.3750788313208717E+20</v>
      </c>
    </row>
    <row r="54" spans="1:5" x14ac:dyDescent="0.15">
      <c r="A54">
        <f t="shared" si="8"/>
        <v>1.6000000000000012</v>
      </c>
      <c r="B54">
        <f t="shared" si="5"/>
        <v>1.7835246003349666E+21</v>
      </c>
      <c r="C54">
        <f t="shared" si="6"/>
        <v>9.5021011317649589E-11</v>
      </c>
      <c r="D54">
        <f t="shared" si="7"/>
        <v>169472311233.73532</v>
      </c>
      <c r="E54">
        <f t="shared" si="9"/>
        <v>9.3750788316485557E+20</v>
      </c>
    </row>
    <row r="55" spans="1:5" x14ac:dyDescent="0.15">
      <c r="A55">
        <f t="shared" si="8"/>
        <v>1.6500000000000012</v>
      </c>
      <c r="B55">
        <f t="shared" si="5"/>
        <v>1.8111777935917837E+21</v>
      </c>
      <c r="C55">
        <f t="shared" si="6"/>
        <v>1.3887943864770456E-11</v>
      </c>
      <c r="D55">
        <f t="shared" si="7"/>
        <v>25153535526.521503</v>
      </c>
      <c r="E55">
        <f t="shared" si="9"/>
        <v>9.3750788316972122E+20</v>
      </c>
    </row>
    <row r="56" spans="1:5" x14ac:dyDescent="0.15">
      <c r="A56">
        <f t="shared" si="8"/>
        <v>1.7000000000000013</v>
      </c>
      <c r="B56">
        <f t="shared" si="5"/>
        <v>1.8384150782671475E+21</v>
      </c>
      <c r="C56">
        <f t="shared" si="6"/>
        <v>2.0298140601017705E-12</v>
      </c>
      <c r="D56">
        <f t="shared" si="7"/>
        <v>3731640774.1697531</v>
      </c>
      <c r="E56">
        <f t="shared" si="9"/>
        <v>9.375078831704433E+20</v>
      </c>
    </row>
    <row r="57" spans="1:5" x14ac:dyDescent="0.15">
      <c r="A57">
        <f t="shared" si="8"/>
        <v>1.7500000000000013</v>
      </c>
      <c r="B57">
        <f t="shared" si="5"/>
        <v>1.8652546743005371E+21</v>
      </c>
      <c r="C57">
        <f t="shared" si="6"/>
        <v>2.9667063452039683E-13</v>
      </c>
      <c r="D57">
        <f t="shared" si="7"/>
        <v>553366287.76687646</v>
      </c>
      <c r="E57">
        <f t="shared" si="9"/>
        <v>9.3750788317055038E+20</v>
      </c>
    </row>
    <row r="58" spans="1:5" x14ac:dyDescent="0.15">
      <c r="A58">
        <f t="shared" si="8"/>
        <v>1.8000000000000014</v>
      </c>
      <c r="B58">
        <f t="shared" si="5"/>
        <v>1.8917135089648227E+21</v>
      </c>
      <c r="C58">
        <f t="shared" si="6"/>
        <v>4.3360358525742071E-14</v>
      </c>
      <c r="D58">
        <f t="shared" si="7"/>
        <v>82025375.976704299</v>
      </c>
      <c r="E58">
        <f t="shared" si="9"/>
        <v>9.3750788317056624E+20</v>
      </c>
    </row>
    <row r="59" spans="1:5" x14ac:dyDescent="0.15">
      <c r="A59">
        <f t="shared" si="8"/>
        <v>1.8500000000000014</v>
      </c>
      <c r="B59">
        <f t="shared" si="5"/>
        <v>1.9178073417316984E+21</v>
      </c>
      <c r="C59">
        <f t="shared" si="6"/>
        <v>6.3374007155103747E-15</v>
      </c>
      <c r="D59">
        <f t="shared" si="7"/>
        <v>12153913.619701516</v>
      </c>
      <c r="E59">
        <f t="shared" si="9"/>
        <v>9.375078831705686E+20</v>
      </c>
    </row>
    <row r="60" spans="1:5" x14ac:dyDescent="0.15">
      <c r="A60">
        <f t="shared" si="8"/>
        <v>1.9000000000000015</v>
      </c>
      <c r="B60">
        <f t="shared" si="5"/>
        <v>1.9435508740447221E+21</v>
      </c>
      <c r="C60">
        <f t="shared" si="6"/>
        <v>9.2625266936173434E-16</v>
      </c>
      <c r="D60">
        <f t="shared" si="7"/>
        <v>1800219.1851242557</v>
      </c>
      <c r="E60">
        <f t="shared" si="9"/>
        <v>9.3750788317056899E+20</v>
      </c>
    </row>
    <row r="61" spans="1:5" x14ac:dyDescent="0.15">
      <c r="A61">
        <f t="shared" si="8"/>
        <v>1.9500000000000015</v>
      </c>
      <c r="B61">
        <f t="shared" si="5"/>
        <v>1.9689578461714215E+21</v>
      </c>
      <c r="C61">
        <f t="shared" si="6"/>
        <v>1.3537790113223648E-16</v>
      </c>
      <c r="D61">
        <f t="shared" si="7"/>
        <v>266553.38063253596</v>
      </c>
      <c r="E61">
        <f t="shared" si="9"/>
        <v>9.3750788317056899E+20</v>
      </c>
    </row>
    <row r="62" spans="1:5" x14ac:dyDescent="0.15">
      <c r="A62">
        <f t="shared" si="8"/>
        <v>2.0000000000000013</v>
      </c>
      <c r="B62">
        <f t="shared" si="5"/>
        <v>1.9940411229460648E+21</v>
      </c>
      <c r="C62">
        <f t="shared" si="6"/>
        <v>1.9786367933059425E-17</v>
      </c>
      <c r="D62">
        <f t="shared" si="7"/>
        <v>39454.831332261827</v>
      </c>
      <c r="E62">
        <f t="shared" si="9"/>
        <v>9.3750788317056899E+20</v>
      </c>
    </row>
    <row r="63" spans="1:5" x14ac:dyDescent="0.15">
      <c r="A63">
        <f t="shared" si="8"/>
        <v>2.0500000000000012</v>
      </c>
      <c r="B63">
        <f t="shared" si="5"/>
        <v>2.0188127699219663E+21</v>
      </c>
      <c r="C63">
        <f t="shared" si="6"/>
        <v>2.8919074140467675E-18</v>
      </c>
      <c r="D63">
        <f t="shared" si="7"/>
        <v>5838.2196169096251</v>
      </c>
      <c r="E63">
        <f t="shared" si="9"/>
        <v>9.3750788317056899E+20</v>
      </c>
    </row>
    <row r="64" spans="1:5" x14ac:dyDescent="0.15">
      <c r="A64">
        <f t="shared" si="8"/>
        <v>2.100000000000001</v>
      </c>
      <c r="B64">
        <f t="shared" si="5"/>
        <v>2.0432841212127113E+21</v>
      </c>
      <c r="C64">
        <f t="shared" si="6"/>
        <v>4.2267123100674466E-19</v>
      </c>
      <c r="D64">
        <f t="shared" si="7"/>
        <v>863.63741480951114</v>
      </c>
      <c r="E64">
        <f t="shared" si="9"/>
        <v>9.3750788317056899E+20</v>
      </c>
    </row>
    <row r="65" spans="1:5" x14ac:dyDescent="0.15">
      <c r="A65">
        <f t="shared" si="8"/>
        <v>2.1500000000000008</v>
      </c>
      <c r="B65">
        <f t="shared" si="5"/>
        <v>2.0674658401047407E+21</v>
      </c>
      <c r="C65">
        <f t="shared" si="6"/>
        <v>6.1776171897137034E-20</v>
      </c>
      <c r="D65">
        <f t="shared" si="7"/>
        <v>127.7201251297693</v>
      </c>
      <c r="E65">
        <f t="shared" si="9"/>
        <v>9.3750788317056899E+20</v>
      </c>
    </row>
    <row r="66" spans="1:5" x14ac:dyDescent="0.15">
      <c r="A66">
        <f t="shared" si="8"/>
        <v>2.2000000000000006</v>
      </c>
      <c r="B66">
        <f t="shared" ref="B66:B83" si="10">IF(A66-$G$3&gt;=0,$G$2*SQRT(A66-$G$3),0)</f>
        <v>2.0913679733609773E+21</v>
      </c>
      <c r="C66">
        <f t="shared" ref="C66:C83" si="11">1/(1+EXP((A66-$G$4)/0.026))</f>
        <v>9.0289925935453582E-21</v>
      </c>
      <c r="D66">
        <f t="shared" ref="D66:D83" si="12">B66*C66</f>
        <v>18.882945941854231</v>
      </c>
      <c r="E66">
        <f t="shared" si="9"/>
        <v>9.3750788317056899E+20</v>
      </c>
    </row>
    <row r="67" spans="1:5" x14ac:dyDescent="0.15">
      <c r="A67">
        <f t="shared" ref="A67:A83" si="13">A66+$J$1</f>
        <v>2.2500000000000004</v>
      </c>
      <c r="B67">
        <f t="shared" si="10"/>
        <v>2.1150000000000003E+21</v>
      </c>
      <c r="C67">
        <f t="shared" si="11"/>
        <v>1.3196464712970601E-21</v>
      </c>
      <c r="D67">
        <f t="shared" si="12"/>
        <v>2.7910522867932825</v>
      </c>
      <c r="E67">
        <f t="shared" ref="E67:E83" si="14">E66+(D67+D66)/2*(A67-A66)</f>
        <v>9.3750788317056899E+20</v>
      </c>
    </row>
    <row r="68" spans="1:5" x14ac:dyDescent="0.15">
      <c r="A68">
        <f t="shared" si="13"/>
        <v>2.3000000000000003</v>
      </c>
      <c r="B68">
        <f t="shared" si="10"/>
        <v>2.1383708752225375E+21</v>
      </c>
      <c r="C68">
        <f t="shared" si="11"/>
        <v>1.9287498479638903E-22</v>
      </c>
      <c r="D68">
        <f t="shared" si="12"/>
        <v>0.41243825004758805</v>
      </c>
      <c r="E68">
        <f t="shared" si="14"/>
        <v>9.3750788317056899E+20</v>
      </c>
    </row>
    <row r="69" spans="1:5" x14ac:dyDescent="0.15">
      <c r="A69">
        <f t="shared" si="13"/>
        <v>2.35</v>
      </c>
      <c r="B69">
        <f t="shared" si="10"/>
        <v>2.1614890700625808E+21</v>
      </c>
      <c r="C69">
        <f t="shared" si="11"/>
        <v>2.8189943723066615E-23</v>
      </c>
      <c r="D69">
        <f t="shared" si="12"/>
        <v>6.0932255243087742E-2</v>
      </c>
      <c r="E69">
        <f t="shared" si="14"/>
        <v>9.3750788317056899E+20</v>
      </c>
    </row>
    <row r="70" spans="1:5" x14ac:dyDescent="0.15">
      <c r="A70">
        <f t="shared" si="13"/>
        <v>2.4</v>
      </c>
      <c r="B70">
        <f t="shared" si="10"/>
        <v>2.1843626072609831E+21</v>
      </c>
      <c r="C70">
        <f t="shared" si="11"/>
        <v>4.1201451186039703E-24</v>
      </c>
      <c r="D70">
        <f t="shared" si="12"/>
        <v>8.9998909335673814E-3</v>
      </c>
      <c r="E70">
        <f t="shared" si="14"/>
        <v>9.3750788317056899E+20</v>
      </c>
    </row>
    <row r="71" spans="1:5" x14ac:dyDescent="0.15">
      <c r="A71">
        <f t="shared" si="13"/>
        <v>2.4499999999999997</v>
      </c>
      <c r="B71">
        <f t="shared" si="10"/>
        <v>2.2069990937922925E+21</v>
      </c>
      <c r="C71">
        <f t="shared" si="11"/>
        <v>6.0218622517028452E-25</v>
      </c>
      <c r="D71">
        <f t="shared" si="12"/>
        <v>1.3290244532450193E-3</v>
      </c>
      <c r="E71">
        <f t="shared" si="14"/>
        <v>9.3750788317056899E+20</v>
      </c>
    </row>
    <row r="72" spans="1:5" x14ac:dyDescent="0.15">
      <c r="A72">
        <f t="shared" si="13"/>
        <v>2.4999999999999996</v>
      </c>
      <c r="B72">
        <f t="shared" si="10"/>
        <v>2.2294057504187073E+21</v>
      </c>
      <c r="C72">
        <f t="shared" si="11"/>
        <v>8.8013465386797726E-26</v>
      </c>
      <c r="D72">
        <f t="shared" si="12"/>
        <v>1.962177258476047E-4</v>
      </c>
      <c r="E72">
        <f t="shared" si="14"/>
        <v>9.3750788317056899E+20</v>
      </c>
    </row>
    <row r="73" spans="1:5" x14ac:dyDescent="0.15">
      <c r="A73">
        <f t="shared" si="13"/>
        <v>2.5499999999999994</v>
      </c>
      <c r="B73">
        <f t="shared" si="10"/>
        <v>2.2515894385966546E+21</v>
      </c>
      <c r="C73">
        <f t="shared" si="11"/>
        <v>1.2863745076869864E-26</v>
      </c>
      <c r="D73">
        <f t="shared" si="12"/>
        <v>2.8963872555879896E-5</v>
      </c>
      <c r="E73">
        <f t="shared" si="14"/>
        <v>9.3750788317056899E+20</v>
      </c>
    </row>
    <row r="74" spans="1:5" x14ac:dyDescent="0.15">
      <c r="A74">
        <f t="shared" si="13"/>
        <v>2.5999999999999992</v>
      </c>
      <c r="B74">
        <f t="shared" si="10"/>
        <v>2.2735566850201905E+21</v>
      </c>
      <c r="C74">
        <f t="shared" si="11"/>
        <v>1.8801206914813099E-27</v>
      </c>
      <c r="D74">
        <f t="shared" si="12"/>
        <v>4.2745609667621151E-6</v>
      </c>
      <c r="E74">
        <f t="shared" si="14"/>
        <v>9.3750788317056899E+20</v>
      </c>
    </row>
    <row r="75" spans="1:5" x14ac:dyDescent="0.15">
      <c r="A75">
        <f t="shared" si="13"/>
        <v>2.649999999999999</v>
      </c>
      <c r="B75">
        <f t="shared" si="10"/>
        <v>2.2953137040500581E+21</v>
      </c>
      <c r="C75">
        <f t="shared" si="11"/>
        <v>2.7479196714587883E-28</v>
      </c>
      <c r="D75">
        <f t="shared" si="12"/>
        <v>6.3073376795280898E-7</v>
      </c>
      <c r="E75">
        <f t="shared" si="14"/>
        <v>9.3750788317056899E+20</v>
      </c>
    </row>
    <row r="76" spans="1:5" x14ac:dyDescent="0.15">
      <c r="A76">
        <f t="shared" si="13"/>
        <v>2.6999999999999988</v>
      </c>
      <c r="B76">
        <f t="shared" si="10"/>
        <v>2.3168664182468523E+21</v>
      </c>
      <c r="C76">
        <f t="shared" si="11"/>
        <v>4.0162647828958197E-29</v>
      </c>
      <c r="D76">
        <f t="shared" si="12"/>
        <v>9.3051490022788093E-8</v>
      </c>
      <c r="E76">
        <f t="shared" si="14"/>
        <v>9.3750788317056899E+20</v>
      </c>
    </row>
    <row r="77" spans="1:5" x14ac:dyDescent="0.15">
      <c r="A77">
        <f t="shared" si="13"/>
        <v>2.7499999999999987</v>
      </c>
      <c r="B77">
        <f t="shared" si="10"/>
        <v>2.3382204772005564E+21</v>
      </c>
      <c r="C77">
        <f t="shared" si="11"/>
        <v>5.8700343295574103E-30</v>
      </c>
      <c r="D77">
        <f t="shared" si="12"/>
        <v>1.3725434471241375E-8</v>
      </c>
      <c r="E77">
        <f t="shared" si="14"/>
        <v>9.3750788317056899E+20</v>
      </c>
    </row>
    <row r="78" spans="1:5" x14ac:dyDescent="0.15">
      <c r="A78">
        <f t="shared" si="13"/>
        <v>2.7999999999999985</v>
      </c>
      <c r="B78">
        <f t="shared" si="10"/>
        <v>2.3593812748260926E+21</v>
      </c>
      <c r="C78">
        <f t="shared" si="11"/>
        <v>8.5794400749988615E-31</v>
      </c>
      <c r="D78">
        <f t="shared" si="12"/>
        <v>2.0242170261444881E-9</v>
      </c>
      <c r="E78">
        <f t="shared" si="14"/>
        <v>9.3750788317056899E+20</v>
      </c>
    </row>
    <row r="79" spans="1:5" x14ac:dyDescent="0.15">
      <c r="A79">
        <f t="shared" si="13"/>
        <v>2.8499999999999983</v>
      </c>
      <c r="B79">
        <f t="shared" si="10"/>
        <v>2.3803539652749117E+21</v>
      </c>
      <c r="C79">
        <f t="shared" si="11"/>
        <v>1.253941422963454E-31</v>
      </c>
      <c r="D79">
        <f t="shared" si="12"/>
        <v>2.9848244383735228E-10</v>
      </c>
      <c r="E79">
        <f t="shared" si="14"/>
        <v>9.3750788317056899E+20</v>
      </c>
    </row>
    <row r="80" spans="1:5" x14ac:dyDescent="0.15">
      <c r="A80">
        <f t="shared" si="13"/>
        <v>2.8999999999999981</v>
      </c>
      <c r="B80">
        <f t="shared" si="10"/>
        <v>2.4011434775956218E+21</v>
      </c>
      <c r="C80">
        <f t="shared" si="11"/>
        <v>1.8327176114972986E-32</v>
      </c>
      <c r="D80">
        <f t="shared" si="12"/>
        <v>4.4006179391213652E-11</v>
      </c>
      <c r="E80">
        <f t="shared" si="14"/>
        <v>9.3750788317056899E+20</v>
      </c>
    </row>
    <row r="81" spans="1:5" x14ac:dyDescent="0.15">
      <c r="A81">
        <f t="shared" si="13"/>
        <v>2.949999999999998</v>
      </c>
      <c r="B81">
        <f t="shared" si="10"/>
        <v>2.4217545292617907E+21</v>
      </c>
      <c r="C81">
        <f t="shared" si="11"/>
        <v>2.6786369618082684E-33</v>
      </c>
      <c r="D81">
        <f t="shared" si="12"/>
        <v>6.4870011945072162E-12</v>
      </c>
      <c r="E81">
        <f t="shared" si="14"/>
        <v>9.3750788317056899E+20</v>
      </c>
    </row>
    <row r="82" spans="1:5" x14ac:dyDescent="0.15">
      <c r="A82">
        <f t="shared" si="13"/>
        <v>2.9999999999999978</v>
      </c>
      <c r="B82">
        <f t="shared" si="10"/>
        <v>2.4421916386721163E+21</v>
      </c>
      <c r="C82">
        <f t="shared" si="11"/>
        <v>3.9150035598248017E-34</v>
      </c>
      <c r="D82">
        <f t="shared" si="12"/>
        <v>9.5611889591757019E-13</v>
      </c>
      <c r="E82">
        <f t="shared" si="14"/>
        <v>9.3750788317056899E+20</v>
      </c>
    </row>
    <row r="83" spans="1:5" x14ac:dyDescent="0.15">
      <c r="A83">
        <f t="shared" si="13"/>
        <v>3.0499999999999976</v>
      </c>
      <c r="B83">
        <f t="shared" si="10"/>
        <v>2.4624591367167893E+21</v>
      </c>
      <c r="C83">
        <f t="shared" si="11"/>
        <v>5.722034412268275E-35</v>
      </c>
      <c r="D83">
        <f t="shared" si="12"/>
        <v>1.4090275919097896E-13</v>
      </c>
      <c r="E83">
        <f t="shared" si="14"/>
        <v>9.3750788317056899E+20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activeCell="J1" sqref="A1:J65536"/>
    </sheetView>
  </sheetViews>
  <sheetFormatPr defaultRowHeight="13.5" x14ac:dyDescent="0.15"/>
  <sheetData>
    <row r="1" spans="1:10" x14ac:dyDescent="0.15">
      <c r="A1" t="s">
        <v>3</v>
      </c>
      <c r="B1" t="s">
        <v>8</v>
      </c>
      <c r="C1" t="s">
        <v>11</v>
      </c>
      <c r="E1" t="s">
        <v>0</v>
      </c>
      <c r="F1" s="1">
        <v>5.196E+18</v>
      </c>
      <c r="G1" t="s">
        <v>2</v>
      </c>
      <c r="H1" t="s">
        <v>6</v>
      </c>
      <c r="I1">
        <v>0.02</v>
      </c>
      <c r="J1" t="s">
        <v>5</v>
      </c>
    </row>
    <row r="2" spans="1:10" x14ac:dyDescent="0.15">
      <c r="A2">
        <v>-0.5</v>
      </c>
      <c r="B2">
        <f t="shared" ref="B2:B33" si="0">1/(1+EXP((A2-$F$4)/0.026))</f>
        <v>0.9999999999999567</v>
      </c>
      <c r="C2">
        <f t="shared" ref="C2:C33" si="1">1-B2</f>
        <v>4.3298697960381105E-14</v>
      </c>
      <c r="E2" t="s">
        <v>1</v>
      </c>
      <c r="F2" s="1">
        <v>1.41E+21</v>
      </c>
    </row>
    <row r="3" spans="1:10" x14ac:dyDescent="0.15">
      <c r="A3">
        <f t="shared" ref="A3:A34" si="2">A2+$I$1</f>
        <v>-0.48</v>
      </c>
      <c r="B3">
        <f t="shared" si="0"/>
        <v>0.99999999999990652</v>
      </c>
      <c r="C3">
        <f t="shared" si="1"/>
        <v>9.3480778673438181E-14</v>
      </c>
      <c r="E3" t="s">
        <v>4</v>
      </c>
      <c r="F3">
        <v>0</v>
      </c>
      <c r="G3" t="s">
        <v>5</v>
      </c>
    </row>
    <row r="4" spans="1:10" x14ac:dyDescent="0.15">
      <c r="A4">
        <f t="shared" si="2"/>
        <v>-0.45999999999999996</v>
      </c>
      <c r="B4">
        <f t="shared" si="0"/>
        <v>0.99999999999979816</v>
      </c>
      <c r="C4">
        <f t="shared" si="1"/>
        <v>2.0183854587685346E-13</v>
      </c>
      <c r="E4" t="s">
        <v>7</v>
      </c>
      <c r="F4">
        <v>0.3</v>
      </c>
      <c r="G4" t="s">
        <v>5</v>
      </c>
    </row>
    <row r="5" spans="1:10" x14ac:dyDescent="0.15">
      <c r="A5">
        <f t="shared" si="2"/>
        <v>-0.43999999999999995</v>
      </c>
      <c r="B5">
        <f t="shared" si="0"/>
        <v>0.99999999999956413</v>
      </c>
      <c r="C5">
        <f t="shared" si="1"/>
        <v>4.3587355946783646E-13</v>
      </c>
    </row>
    <row r="6" spans="1:10" x14ac:dyDescent="0.15">
      <c r="A6">
        <f t="shared" si="2"/>
        <v>-0.41999999999999993</v>
      </c>
      <c r="B6">
        <f t="shared" si="0"/>
        <v>0.99999999999905942</v>
      </c>
      <c r="C6">
        <f t="shared" si="1"/>
        <v>9.4058094646243262E-13</v>
      </c>
    </row>
    <row r="7" spans="1:10" x14ac:dyDescent="0.15">
      <c r="A7">
        <f t="shared" si="2"/>
        <v>-0.39999999999999991</v>
      </c>
      <c r="B7">
        <f t="shared" si="0"/>
        <v>0.99999999999797029</v>
      </c>
      <c r="C7">
        <f t="shared" si="1"/>
        <v>2.0297097336197112E-12</v>
      </c>
    </row>
    <row r="8" spans="1:10" x14ac:dyDescent="0.15">
      <c r="A8">
        <f t="shared" si="2"/>
        <v>-0.37999999999999989</v>
      </c>
      <c r="B8">
        <f t="shared" si="0"/>
        <v>0.9999999999956195</v>
      </c>
      <c r="C8">
        <f t="shared" si="1"/>
        <v>4.3804959659610176E-12</v>
      </c>
    </row>
    <row r="9" spans="1:10" x14ac:dyDescent="0.15">
      <c r="A9">
        <f t="shared" si="2"/>
        <v>-0.35999999999999988</v>
      </c>
      <c r="B9">
        <f t="shared" si="0"/>
        <v>0.99999999999054623</v>
      </c>
      <c r="C9">
        <f t="shared" si="1"/>
        <v>9.453771099288133E-12</v>
      </c>
    </row>
    <row r="10" spans="1:10" x14ac:dyDescent="0.15">
      <c r="A10">
        <f t="shared" si="2"/>
        <v>-0.33999999999999986</v>
      </c>
      <c r="B10">
        <f t="shared" si="0"/>
        <v>0.99999999997959788</v>
      </c>
      <c r="C10">
        <f t="shared" si="1"/>
        <v>2.0402124434326652E-11</v>
      </c>
    </row>
    <row r="11" spans="1:10" x14ac:dyDescent="0.15">
      <c r="A11">
        <f t="shared" si="2"/>
        <v>-0.31999999999999984</v>
      </c>
      <c r="B11">
        <f t="shared" si="0"/>
        <v>0.99999999995597011</v>
      </c>
      <c r="C11">
        <f t="shared" si="1"/>
        <v>4.4029890844399233E-11</v>
      </c>
    </row>
    <row r="12" spans="1:10" x14ac:dyDescent="0.15">
      <c r="A12">
        <f t="shared" si="2"/>
        <v>-0.29999999999999982</v>
      </c>
      <c r="B12">
        <f t="shared" si="0"/>
        <v>0.9999999999049789</v>
      </c>
      <c r="C12">
        <f t="shared" si="1"/>
        <v>9.5021102097803123E-11</v>
      </c>
    </row>
    <row r="13" spans="1:10" x14ac:dyDescent="0.15">
      <c r="A13">
        <f t="shared" si="2"/>
        <v>-0.2799999999999998</v>
      </c>
      <c r="B13">
        <f t="shared" si="0"/>
        <v>0.9999999997949347</v>
      </c>
      <c r="C13">
        <f t="shared" si="1"/>
        <v>2.0506529807562401E-10</v>
      </c>
    </row>
    <row r="14" spans="1:10" x14ac:dyDescent="0.15">
      <c r="A14">
        <f t="shared" si="2"/>
        <v>-0.25999999999999979</v>
      </c>
      <c r="B14">
        <f t="shared" si="0"/>
        <v>0.99999999955744734</v>
      </c>
      <c r="C14">
        <f t="shared" si="1"/>
        <v>4.425526611839814E-10</v>
      </c>
    </row>
    <row r="15" spans="1:10" x14ac:dyDescent="0.15">
      <c r="A15">
        <f t="shared" si="2"/>
        <v>-0.2399999999999998</v>
      </c>
      <c r="B15">
        <f t="shared" si="0"/>
        <v>0.99999999904492465</v>
      </c>
      <c r="C15">
        <f t="shared" si="1"/>
        <v>9.5507535213812389E-10</v>
      </c>
    </row>
    <row r="16" spans="1:10" x14ac:dyDescent="0.15">
      <c r="A16">
        <f t="shared" si="2"/>
        <v>-0.21999999999999981</v>
      </c>
      <c r="B16">
        <f t="shared" si="0"/>
        <v>0.99999999793884631</v>
      </c>
      <c r="C16">
        <f t="shared" si="1"/>
        <v>2.0611536921677498E-9</v>
      </c>
    </row>
    <row r="17" spans="1:3" x14ac:dyDescent="0.15">
      <c r="A17">
        <f t="shared" si="2"/>
        <v>-0.19999999999999982</v>
      </c>
      <c r="B17">
        <f t="shared" si="0"/>
        <v>0.99999999555181307</v>
      </c>
      <c r="C17">
        <f t="shared" si="1"/>
        <v>4.4481869299062282E-9</v>
      </c>
    </row>
    <row r="18" spans="1:3" x14ac:dyDescent="0.15">
      <c r="A18">
        <f t="shared" si="2"/>
        <v>-0.17999999999999983</v>
      </c>
      <c r="B18">
        <f t="shared" si="0"/>
        <v>0.99999999040034304</v>
      </c>
      <c r="C18">
        <f t="shared" si="1"/>
        <v>9.5996569582368352E-9</v>
      </c>
    </row>
    <row r="19" spans="1:3" x14ac:dyDescent="0.15">
      <c r="A19">
        <f t="shared" si="2"/>
        <v>-0.15999999999999984</v>
      </c>
      <c r="B19">
        <f t="shared" si="0"/>
        <v>0.9999999792829275</v>
      </c>
      <c r="C19">
        <f t="shared" si="1"/>
        <v>2.0717072501952316E-8</v>
      </c>
    </row>
    <row r="20" spans="1:3" x14ac:dyDescent="0.15">
      <c r="A20">
        <f t="shared" si="2"/>
        <v>-0.13999999999999985</v>
      </c>
      <c r="B20">
        <f t="shared" si="0"/>
        <v>0.999999955290372</v>
      </c>
      <c r="C20">
        <f t="shared" si="1"/>
        <v>4.4709627999850454E-8</v>
      </c>
    </row>
    <row r="21" spans="1:3" x14ac:dyDescent="0.15">
      <c r="A21">
        <f t="shared" si="2"/>
        <v>-0.11999999999999984</v>
      </c>
      <c r="B21">
        <f t="shared" si="0"/>
        <v>0.99999990351190937</v>
      </c>
      <c r="C21">
        <f t="shared" si="1"/>
        <v>9.648809062845487E-8</v>
      </c>
    </row>
    <row r="22" spans="1:3" x14ac:dyDescent="0.15">
      <c r="A22">
        <f t="shared" si="2"/>
        <v>-9.9999999999999839E-2</v>
      </c>
      <c r="B22">
        <f t="shared" si="0"/>
        <v>0.99999979176854115</v>
      </c>
      <c r="C22">
        <f t="shared" si="1"/>
        <v>2.0823145885362493E-7</v>
      </c>
    </row>
    <row r="23" spans="1:3" x14ac:dyDescent="0.15">
      <c r="A23">
        <f t="shared" si="2"/>
        <v>-7.9999999999999835E-2</v>
      </c>
      <c r="B23">
        <f t="shared" si="0"/>
        <v>0.99999955061464452</v>
      </c>
      <c r="C23">
        <f t="shared" si="1"/>
        <v>4.4938535548322278E-7</v>
      </c>
    </row>
    <row r="24" spans="1:3" x14ac:dyDescent="0.15">
      <c r="A24">
        <f t="shared" si="2"/>
        <v>-5.9999999999999831E-2</v>
      </c>
      <c r="B24">
        <f t="shared" si="0"/>
        <v>0.99999903017948233</v>
      </c>
      <c r="C24">
        <f t="shared" si="1"/>
        <v>9.698205176711383E-7</v>
      </c>
    </row>
    <row r="25" spans="1:3" x14ac:dyDescent="0.15">
      <c r="A25">
        <f t="shared" si="2"/>
        <v>-3.9999999999999827E-2</v>
      </c>
      <c r="B25">
        <f t="shared" si="0"/>
        <v>0.99999790702732483</v>
      </c>
      <c r="C25">
        <f t="shared" si="1"/>
        <v>2.0929726751717226E-6</v>
      </c>
    </row>
    <row r="26" spans="1:3" x14ac:dyDescent="0.15">
      <c r="A26">
        <f t="shared" si="2"/>
        <v>-1.9999999999999827E-2</v>
      </c>
      <c r="B26">
        <f t="shared" si="0"/>
        <v>0.99999548315503561</v>
      </c>
      <c r="C26">
        <f t="shared" si="1"/>
        <v>4.5168449643862019E-6</v>
      </c>
    </row>
    <row r="27" spans="1:3" x14ac:dyDescent="0.15">
      <c r="A27">
        <f t="shared" si="2"/>
        <v>1.7347234759768071E-16</v>
      </c>
      <c r="B27">
        <f t="shared" si="0"/>
        <v>0.99999025222287663</v>
      </c>
      <c r="C27">
        <f t="shared" si="1"/>
        <v>9.7477771233700494E-6</v>
      </c>
    </row>
    <row r="28" spans="1:3" x14ac:dyDescent="0.15">
      <c r="A28">
        <f t="shared" si="2"/>
        <v>2.0000000000000174E-2</v>
      </c>
      <c r="B28">
        <f t="shared" si="0"/>
        <v>0.99997896350572624</v>
      </c>
      <c r="C28">
        <f t="shared" si="1"/>
        <v>2.1036494273762862E-5</v>
      </c>
    </row>
    <row r="29" spans="1:3" x14ac:dyDescent="0.15">
      <c r="A29">
        <f t="shared" si="2"/>
        <v>4.0000000000000174E-2</v>
      </c>
      <c r="B29">
        <f t="shared" si="0"/>
        <v>0.99995460213129761</v>
      </c>
      <c r="C29">
        <f t="shared" si="1"/>
        <v>4.5397868702390376E-5</v>
      </c>
    </row>
    <row r="30" spans="1:3" x14ac:dyDescent="0.15">
      <c r="A30">
        <f t="shared" si="2"/>
        <v>6.0000000000000178E-2</v>
      </c>
      <c r="B30">
        <f t="shared" si="0"/>
        <v>0.99990203175905534</v>
      </c>
      <c r="C30">
        <f t="shared" si="1"/>
        <v>9.7968240944656948E-5</v>
      </c>
    </row>
    <row r="31" spans="1:3" x14ac:dyDescent="0.15">
      <c r="A31">
        <f t="shared" si="2"/>
        <v>8.0000000000000182E-2</v>
      </c>
      <c r="B31">
        <f t="shared" si="0"/>
        <v>0.99978859818220078</v>
      </c>
      <c r="C31">
        <f t="shared" si="1"/>
        <v>2.1140181779921718E-4</v>
      </c>
    </row>
    <row r="32" spans="1:3" x14ac:dyDescent="0.15">
      <c r="A32">
        <f t="shared" si="2"/>
        <v>0.10000000000000019</v>
      </c>
      <c r="B32">
        <f t="shared" si="0"/>
        <v>0.99954388423594354</v>
      </c>
      <c r="C32">
        <f t="shared" si="1"/>
        <v>4.5611576405646392E-4</v>
      </c>
    </row>
    <row r="33" spans="1:3" x14ac:dyDescent="0.15">
      <c r="A33">
        <f t="shared" si="2"/>
        <v>0.12000000000000019</v>
      </c>
      <c r="B33">
        <f t="shared" si="0"/>
        <v>0.99901617373220541</v>
      </c>
      <c r="C33">
        <f t="shared" si="1"/>
        <v>9.8382626779458526E-4</v>
      </c>
    </row>
    <row r="34" spans="1:3" x14ac:dyDescent="0.15">
      <c r="A34">
        <f t="shared" si="2"/>
        <v>0.14000000000000018</v>
      </c>
      <c r="B34">
        <f t="shared" ref="B34:B65" si="3">1/(1+EXP((A34-$F$4)/0.026))</f>
        <v>0.99787921545516711</v>
      </c>
      <c r="C34">
        <f t="shared" ref="C34:C65" si="4">1-B34</f>
        <v>2.1207845448328877E-3</v>
      </c>
    </row>
    <row r="35" spans="1:3" x14ac:dyDescent="0.15">
      <c r="A35">
        <f t="shared" ref="A35:A66" si="5">A34+$I$1</f>
        <v>0.16000000000000017</v>
      </c>
      <c r="B35">
        <f t="shared" si="3"/>
        <v>0.99543433682772609</v>
      </c>
      <c r="C35">
        <f t="shared" si="4"/>
        <v>4.5656631722739149E-3</v>
      </c>
    </row>
    <row r="36" spans="1:3" x14ac:dyDescent="0.15">
      <c r="A36">
        <f t="shared" si="5"/>
        <v>0.18000000000000016</v>
      </c>
      <c r="B36">
        <f t="shared" si="3"/>
        <v>0.99019864191656659</v>
      </c>
      <c r="C36">
        <f t="shared" si="4"/>
        <v>9.8013580834334091E-3</v>
      </c>
    </row>
    <row r="37" spans="1:3" x14ac:dyDescent="0.15">
      <c r="A37">
        <f t="shared" si="5"/>
        <v>0.20000000000000015</v>
      </c>
      <c r="B37">
        <f t="shared" si="3"/>
        <v>0.9790850407297792</v>
      </c>
      <c r="C37">
        <f t="shared" si="4"/>
        <v>2.0914959270220801E-2</v>
      </c>
    </row>
    <row r="38" spans="1:3" x14ac:dyDescent="0.15">
      <c r="A38">
        <f t="shared" si="5"/>
        <v>0.22000000000000014</v>
      </c>
      <c r="B38">
        <f t="shared" si="3"/>
        <v>0.95593074427336533</v>
      </c>
      <c r="C38">
        <f t="shared" si="4"/>
        <v>4.4069255726634671E-2</v>
      </c>
    </row>
    <row r="39" spans="1:3" x14ac:dyDescent="0.15">
      <c r="A39">
        <f t="shared" si="5"/>
        <v>0.24000000000000013</v>
      </c>
      <c r="B39">
        <f t="shared" si="3"/>
        <v>0.90951211200910864</v>
      </c>
      <c r="C39">
        <f t="shared" si="4"/>
        <v>9.0487887990891358E-2</v>
      </c>
    </row>
    <row r="40" spans="1:3" x14ac:dyDescent="0.15">
      <c r="A40">
        <f t="shared" si="5"/>
        <v>0.26000000000000012</v>
      </c>
      <c r="B40">
        <f t="shared" si="3"/>
        <v>0.82324096688121995</v>
      </c>
      <c r="C40">
        <f t="shared" si="4"/>
        <v>0.17675903311878005</v>
      </c>
    </row>
    <row r="41" spans="1:3" x14ac:dyDescent="0.15">
      <c r="A41">
        <f t="shared" si="5"/>
        <v>0.28000000000000014</v>
      </c>
      <c r="B41">
        <f t="shared" si="3"/>
        <v>0.68335447018778173</v>
      </c>
      <c r="C41">
        <f t="shared" si="4"/>
        <v>0.31664552981221827</v>
      </c>
    </row>
    <row r="42" spans="1:3" x14ac:dyDescent="0.15">
      <c r="A42">
        <f t="shared" si="5"/>
        <v>0.30000000000000016</v>
      </c>
      <c r="B42">
        <f t="shared" si="3"/>
        <v>0.49999999999999845</v>
      </c>
      <c r="C42">
        <f t="shared" si="4"/>
        <v>0.50000000000000155</v>
      </c>
    </row>
    <row r="43" spans="1:3" x14ac:dyDescent="0.15">
      <c r="A43">
        <f t="shared" si="5"/>
        <v>0.32000000000000017</v>
      </c>
      <c r="B43">
        <f t="shared" si="3"/>
        <v>0.31664552981221544</v>
      </c>
      <c r="C43">
        <f t="shared" si="4"/>
        <v>0.6833544701877845</v>
      </c>
    </row>
    <row r="44" spans="1:3" x14ac:dyDescent="0.15">
      <c r="A44">
        <f t="shared" si="5"/>
        <v>0.34000000000000019</v>
      </c>
      <c r="B44">
        <f t="shared" si="3"/>
        <v>0.17675903311877811</v>
      </c>
      <c r="C44">
        <f t="shared" si="4"/>
        <v>0.82324096688122195</v>
      </c>
    </row>
    <row r="45" spans="1:3" x14ac:dyDescent="0.15">
      <c r="A45">
        <f t="shared" si="5"/>
        <v>0.36000000000000021</v>
      </c>
      <c r="B45">
        <f t="shared" si="3"/>
        <v>9.0487887990890248E-2</v>
      </c>
      <c r="C45">
        <f t="shared" si="4"/>
        <v>0.90951211200910975</v>
      </c>
    </row>
    <row r="46" spans="1:3" x14ac:dyDescent="0.15">
      <c r="A46">
        <f t="shared" si="5"/>
        <v>0.38000000000000023</v>
      </c>
      <c r="B46">
        <f t="shared" si="3"/>
        <v>4.4069255726634129E-2</v>
      </c>
      <c r="C46">
        <f t="shared" si="4"/>
        <v>0.95593074427336588</v>
      </c>
    </row>
    <row r="47" spans="1:3" x14ac:dyDescent="0.15">
      <c r="A47">
        <f t="shared" si="5"/>
        <v>0.40000000000000024</v>
      </c>
      <c r="B47">
        <f t="shared" si="3"/>
        <v>2.0914959270220503E-2</v>
      </c>
      <c r="C47">
        <f t="shared" si="4"/>
        <v>0.97908504072977953</v>
      </c>
    </row>
    <row r="48" spans="1:3" x14ac:dyDescent="0.15">
      <c r="A48">
        <f t="shared" si="5"/>
        <v>0.42000000000000026</v>
      </c>
      <c r="B48">
        <f t="shared" si="3"/>
        <v>9.8013580834332703E-3</v>
      </c>
      <c r="C48">
        <f t="shared" si="4"/>
        <v>0.9901986419165667</v>
      </c>
    </row>
    <row r="49" spans="1:3" x14ac:dyDescent="0.15">
      <c r="A49">
        <f t="shared" si="5"/>
        <v>0.44000000000000028</v>
      </c>
      <c r="B49">
        <f t="shared" si="3"/>
        <v>4.565663172273777E-3</v>
      </c>
      <c r="C49">
        <f t="shared" si="4"/>
        <v>0.9954343368277262</v>
      </c>
    </row>
    <row r="50" spans="1:3" x14ac:dyDescent="0.15">
      <c r="A50">
        <f t="shared" si="5"/>
        <v>0.4600000000000003</v>
      </c>
      <c r="B50">
        <f t="shared" si="3"/>
        <v>2.1207845448329501E-3</v>
      </c>
      <c r="C50">
        <f t="shared" si="4"/>
        <v>0.997879215455167</v>
      </c>
    </row>
    <row r="51" spans="1:3" x14ac:dyDescent="0.15">
      <c r="A51">
        <f t="shared" si="5"/>
        <v>0.48000000000000032</v>
      </c>
      <c r="B51">
        <f t="shared" si="3"/>
        <v>9.8382626779452672E-4</v>
      </c>
      <c r="C51">
        <f t="shared" si="4"/>
        <v>0.99901617373220553</v>
      </c>
    </row>
    <row r="52" spans="1:3" x14ac:dyDescent="0.15">
      <c r="A52">
        <f t="shared" si="5"/>
        <v>0.50000000000000033</v>
      </c>
      <c r="B52">
        <f t="shared" si="3"/>
        <v>4.5611576405645422E-4</v>
      </c>
      <c r="C52">
        <f t="shared" si="4"/>
        <v>0.99954388423594354</v>
      </c>
    </row>
    <row r="53" spans="1:3" x14ac:dyDescent="0.15">
      <c r="A53">
        <f t="shared" si="5"/>
        <v>0.52000000000000035</v>
      </c>
      <c r="B53">
        <f t="shared" si="3"/>
        <v>2.114018177990712E-4</v>
      </c>
      <c r="C53">
        <f t="shared" si="4"/>
        <v>0.99978859818220089</v>
      </c>
    </row>
    <row r="54" spans="1:3" x14ac:dyDescent="0.15">
      <c r="A54">
        <f t="shared" si="5"/>
        <v>0.54000000000000037</v>
      </c>
      <c r="B54">
        <f t="shared" si="3"/>
        <v>9.7968240944684636E-5</v>
      </c>
      <c r="C54">
        <f t="shared" si="4"/>
        <v>0.99990203175905534</v>
      </c>
    </row>
    <row r="55" spans="1:3" x14ac:dyDescent="0.15">
      <c r="A55">
        <f t="shared" si="5"/>
        <v>0.56000000000000039</v>
      </c>
      <c r="B55">
        <f t="shared" si="3"/>
        <v>4.539786870243367E-5</v>
      </c>
      <c r="C55">
        <f t="shared" si="4"/>
        <v>0.99995460213129761</v>
      </c>
    </row>
    <row r="56" spans="1:3" x14ac:dyDescent="0.15">
      <c r="A56">
        <f t="shared" si="5"/>
        <v>0.5800000000000004</v>
      </c>
      <c r="B56">
        <f t="shared" si="3"/>
        <v>2.1036494273781023E-5</v>
      </c>
      <c r="C56">
        <f t="shared" si="4"/>
        <v>0.99997896350572624</v>
      </c>
    </row>
    <row r="57" spans="1:3" x14ac:dyDescent="0.15">
      <c r="A57">
        <f t="shared" si="5"/>
        <v>0.60000000000000042</v>
      </c>
      <c r="B57">
        <f t="shared" si="3"/>
        <v>9.7477771234485812E-6</v>
      </c>
      <c r="C57">
        <f t="shared" si="4"/>
        <v>0.99999025222287652</v>
      </c>
    </row>
    <row r="58" spans="1:3" x14ac:dyDescent="0.15">
      <c r="A58">
        <f t="shared" si="5"/>
        <v>0.62000000000000044</v>
      </c>
      <c r="B58">
        <f t="shared" si="3"/>
        <v>4.5168449645147493E-6</v>
      </c>
      <c r="C58">
        <f t="shared" si="4"/>
        <v>0.9999954831550355</v>
      </c>
    </row>
    <row r="59" spans="1:3" x14ac:dyDescent="0.15">
      <c r="A59">
        <f t="shared" si="5"/>
        <v>0.64000000000000046</v>
      </c>
      <c r="B59">
        <f t="shared" si="3"/>
        <v>2.0929726752312957E-6</v>
      </c>
      <c r="C59">
        <f t="shared" si="4"/>
        <v>0.99999790702732472</v>
      </c>
    </row>
    <row r="60" spans="1:3" x14ac:dyDescent="0.15">
      <c r="A60">
        <f t="shared" si="5"/>
        <v>0.66000000000000048</v>
      </c>
      <c r="B60">
        <f t="shared" si="3"/>
        <v>9.6982051759707332E-7</v>
      </c>
      <c r="C60">
        <f t="shared" si="4"/>
        <v>0.99999903017948244</v>
      </c>
    </row>
    <row r="61" spans="1:3" x14ac:dyDescent="0.15">
      <c r="A61">
        <f t="shared" si="5"/>
        <v>0.68000000000000049</v>
      </c>
      <c r="B61">
        <f t="shared" si="3"/>
        <v>4.4938535538245291E-7</v>
      </c>
      <c r="C61">
        <f t="shared" si="4"/>
        <v>0.99999955061464463</v>
      </c>
    </row>
    <row r="62" spans="1:3" x14ac:dyDescent="0.15">
      <c r="A62">
        <f t="shared" si="5"/>
        <v>0.70000000000000051</v>
      </c>
      <c r="B62">
        <f t="shared" si="3"/>
        <v>2.0823145888113309E-7</v>
      </c>
      <c r="C62">
        <f t="shared" si="4"/>
        <v>0.99999979176854115</v>
      </c>
    </row>
    <row r="63" spans="1:3" x14ac:dyDescent="0.15">
      <c r="A63">
        <f t="shared" si="5"/>
        <v>0.72000000000000053</v>
      </c>
      <c r="B63">
        <f t="shared" si="3"/>
        <v>9.6488090537743266E-8</v>
      </c>
      <c r="C63">
        <f t="shared" si="4"/>
        <v>0.99999990351190948</v>
      </c>
    </row>
    <row r="64" spans="1:3" x14ac:dyDescent="0.15">
      <c r="A64">
        <f t="shared" si="5"/>
        <v>0.74000000000000055</v>
      </c>
      <c r="B64">
        <f t="shared" si="3"/>
        <v>4.4709627965790492E-8</v>
      </c>
      <c r="C64">
        <f t="shared" si="4"/>
        <v>0.999999955290372</v>
      </c>
    </row>
    <row r="65" spans="1:3" x14ac:dyDescent="0.15">
      <c r="A65">
        <f t="shared" si="5"/>
        <v>0.76000000000000056</v>
      </c>
      <c r="B65">
        <f t="shared" si="3"/>
        <v>2.0717072606124362E-8</v>
      </c>
      <c r="C65">
        <f t="shared" si="4"/>
        <v>0.99999997928292739</v>
      </c>
    </row>
    <row r="66" spans="1:3" x14ac:dyDescent="0.15">
      <c r="A66">
        <f t="shared" si="5"/>
        <v>0.78000000000000058</v>
      </c>
      <c r="B66">
        <f t="shared" ref="B66:B83" si="6">1/(1+EXP((A66-$F$4)/0.026))</f>
        <v>9.5996569725396747E-9</v>
      </c>
      <c r="C66">
        <f t="shared" ref="C66:C83" si="7">1-B66</f>
        <v>0.99999999040034304</v>
      </c>
    </row>
    <row r="67" spans="1:3" x14ac:dyDescent="0.15">
      <c r="A67">
        <f t="shared" ref="A67:A83" si="8">A66+$I$1</f>
        <v>0.8000000000000006</v>
      </c>
      <c r="B67">
        <f t="shared" si="6"/>
        <v>4.4481870191160459E-9</v>
      </c>
      <c r="C67">
        <f t="shared" si="7"/>
        <v>0.99999999555181296</v>
      </c>
    </row>
    <row r="68" spans="1:3" x14ac:dyDescent="0.15">
      <c r="A68">
        <f t="shared" si="8"/>
        <v>0.82000000000000062</v>
      </c>
      <c r="B68">
        <f t="shared" si="6"/>
        <v>2.061153618190145E-9</v>
      </c>
      <c r="C68">
        <f t="shared" si="7"/>
        <v>0.99999999793884642</v>
      </c>
    </row>
    <row r="69" spans="1:3" x14ac:dyDescent="0.15">
      <c r="A69">
        <f t="shared" si="8"/>
        <v>0.84000000000000064</v>
      </c>
      <c r="B69">
        <f t="shared" si="6"/>
        <v>9.5507545300570962E-10</v>
      </c>
      <c r="C69">
        <f t="shared" si="7"/>
        <v>0.99999999904492454</v>
      </c>
    </row>
    <row r="70" spans="1:3" x14ac:dyDescent="0.15">
      <c r="A70">
        <f t="shared" si="8"/>
        <v>0.86000000000000065</v>
      </c>
      <c r="B70">
        <f t="shared" si="6"/>
        <v>4.4255271045425255E-10</v>
      </c>
      <c r="C70">
        <f t="shared" si="7"/>
        <v>0.99999999955744734</v>
      </c>
    </row>
    <row r="71" spans="1:3" x14ac:dyDescent="0.15">
      <c r="A71">
        <f t="shared" si="8"/>
        <v>0.88000000000000067</v>
      </c>
      <c r="B71">
        <f t="shared" si="6"/>
        <v>2.0506537034343425E-10</v>
      </c>
      <c r="C71">
        <f t="shared" si="7"/>
        <v>0.99999999979493459</v>
      </c>
    </row>
    <row r="72" spans="1:3" x14ac:dyDescent="0.15">
      <c r="A72">
        <f t="shared" si="8"/>
        <v>0.90000000000000069</v>
      </c>
      <c r="B72">
        <f t="shared" si="6"/>
        <v>9.5021011317650933E-11</v>
      </c>
      <c r="C72">
        <f t="shared" si="7"/>
        <v>0.99999999990497901</v>
      </c>
    </row>
    <row r="73" spans="1:3" x14ac:dyDescent="0.15">
      <c r="A73">
        <f t="shared" si="8"/>
        <v>0.92000000000000071</v>
      </c>
      <c r="B73">
        <f t="shared" si="6"/>
        <v>4.4029826080213383E-11</v>
      </c>
      <c r="C73">
        <f t="shared" si="7"/>
        <v>0.99999999995597022</v>
      </c>
    </row>
    <row r="74" spans="1:3" x14ac:dyDescent="0.15">
      <c r="A74">
        <f t="shared" si="8"/>
        <v>0.94000000000000072</v>
      </c>
      <c r="B74">
        <f t="shared" si="6"/>
        <v>2.0402072738628937E-11</v>
      </c>
      <c r="C74">
        <f t="shared" si="7"/>
        <v>0.99999999997959788</v>
      </c>
    </row>
    <row r="75" spans="1:3" x14ac:dyDescent="0.15">
      <c r="A75">
        <f t="shared" si="8"/>
        <v>0.96000000000000074</v>
      </c>
      <c r="B75">
        <f t="shared" si="6"/>
        <v>9.4536955760105436E-12</v>
      </c>
      <c r="C75">
        <f t="shared" si="7"/>
        <v>0.99999999999054634</v>
      </c>
    </row>
    <row r="76" spans="1:3" x14ac:dyDescent="0.15">
      <c r="A76">
        <f t="shared" si="8"/>
        <v>0.98000000000000076</v>
      </c>
      <c r="B76">
        <f t="shared" si="6"/>
        <v>4.3805529559817772E-12</v>
      </c>
      <c r="C76">
        <f t="shared" si="7"/>
        <v>0.99999999999561939</v>
      </c>
    </row>
    <row r="77" spans="1:3" x14ac:dyDescent="0.15">
      <c r="A77">
        <f t="shared" si="8"/>
        <v>1.0000000000000007</v>
      </c>
      <c r="B77">
        <f t="shared" si="6"/>
        <v>2.029814060101821E-12</v>
      </c>
      <c r="C77">
        <f t="shared" si="7"/>
        <v>0.99999999999797018</v>
      </c>
    </row>
    <row r="78" spans="1:3" x14ac:dyDescent="0.15">
      <c r="A78">
        <f t="shared" si="8"/>
        <v>1.0200000000000007</v>
      </c>
      <c r="B78">
        <f t="shared" si="6"/>
        <v>9.4055366068697556E-13</v>
      </c>
      <c r="C78">
        <f t="shared" si="7"/>
        <v>0.99999999999905942</v>
      </c>
    </row>
    <row r="79" spans="1:3" x14ac:dyDescent="0.15">
      <c r="A79">
        <f t="shared" si="8"/>
        <v>1.0400000000000007</v>
      </c>
      <c r="B79">
        <f t="shared" si="6"/>
        <v>4.3582375648081636E-13</v>
      </c>
      <c r="C79">
        <f t="shared" si="7"/>
        <v>0.99999999999956413</v>
      </c>
    </row>
    <row r="80" spans="1:3" x14ac:dyDescent="0.15">
      <c r="A80">
        <f t="shared" si="8"/>
        <v>1.0600000000000007</v>
      </c>
      <c r="B80">
        <f t="shared" si="6"/>
        <v>2.0194737913652427E-13</v>
      </c>
      <c r="C80">
        <f t="shared" si="7"/>
        <v>0.99999999999979805</v>
      </c>
    </row>
    <row r="81" spans="1:3" x14ac:dyDescent="0.15">
      <c r="A81">
        <f t="shared" si="8"/>
        <v>1.0800000000000007</v>
      </c>
      <c r="B81">
        <f t="shared" si="6"/>
        <v>9.3576229688390338E-14</v>
      </c>
      <c r="C81">
        <f t="shared" si="7"/>
        <v>0.99999999999990641</v>
      </c>
    </row>
    <row r="82" spans="1:3" x14ac:dyDescent="0.15">
      <c r="A82">
        <f t="shared" si="8"/>
        <v>1.1000000000000008</v>
      </c>
      <c r="B82">
        <f t="shared" si="6"/>
        <v>4.336035852574315E-14</v>
      </c>
      <c r="C82">
        <f t="shared" si="7"/>
        <v>0.99999999999995659</v>
      </c>
    </row>
    <row r="83" spans="1:3" x14ac:dyDescent="0.15">
      <c r="A83">
        <f t="shared" si="8"/>
        <v>1.1200000000000008</v>
      </c>
      <c r="B83">
        <f t="shared" si="6"/>
        <v>2.009186197971167E-14</v>
      </c>
      <c r="C83">
        <f t="shared" si="7"/>
        <v>0.9999999999999799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workbookViewId="0">
      <selection activeCell="O1" sqref="A1:O65536"/>
    </sheetView>
  </sheetViews>
  <sheetFormatPr defaultRowHeight="13.5" x14ac:dyDescent="0.15"/>
  <cols>
    <col min="5" max="7" width="12.75" bestFit="1" customWidth="1"/>
  </cols>
  <sheetData>
    <row r="1" spans="1:15" x14ac:dyDescent="0.15">
      <c r="A1" t="s">
        <v>3</v>
      </c>
      <c r="B1" t="s">
        <v>16</v>
      </c>
      <c r="C1" t="s">
        <v>17</v>
      </c>
      <c r="D1" t="s">
        <v>12</v>
      </c>
      <c r="E1" t="s">
        <v>13</v>
      </c>
      <c r="F1" t="s">
        <v>14</v>
      </c>
      <c r="G1" t="s">
        <v>15</v>
      </c>
      <c r="J1" t="s">
        <v>0</v>
      </c>
      <c r="K1" s="1">
        <v>5.196E+18</v>
      </c>
      <c r="L1" t="s">
        <v>2</v>
      </c>
      <c r="M1" t="s">
        <v>6</v>
      </c>
      <c r="N1">
        <v>0.01</v>
      </c>
      <c r="O1" t="s">
        <v>5</v>
      </c>
    </row>
    <row r="2" spans="1:15" x14ac:dyDescent="0.15">
      <c r="A2">
        <v>-0.2</v>
      </c>
      <c r="B2">
        <f t="shared" ref="B2:B33" si="0">1/(1+EXP((A2-$K$4)/0.026/0.1))</f>
        <v>1</v>
      </c>
      <c r="C2">
        <f t="shared" ref="C2:C33" si="1">1/(1+EXP((A2-$K$4)/0.026/0.333))</f>
        <v>1</v>
      </c>
      <c r="D2">
        <f t="shared" ref="D2:D33" si="2">1/(1+EXP((A2-$K$4)/0.026))</f>
        <v>0.99999999555181307</v>
      </c>
      <c r="E2">
        <f t="shared" ref="E2:E33" si="3">1/(1+EXP((A2-$K$4)/0.026/2))</f>
        <v>0.99993330971767203</v>
      </c>
      <c r="F2">
        <f t="shared" ref="F2:F33" si="4">1/(1+EXP((A2-$K$4)/0.026/3))</f>
        <v>0.99835809752234961</v>
      </c>
      <c r="G2">
        <f t="shared" ref="G2:G33" si="5">1/(1+EXP((A2-$K$4)/0.026/4))</f>
        <v>0.99189947030456449</v>
      </c>
      <c r="J2" t="s">
        <v>1</v>
      </c>
      <c r="K2" s="1">
        <v>1.41E+21</v>
      </c>
    </row>
    <row r="3" spans="1:15" x14ac:dyDescent="0.15">
      <c r="A3">
        <f t="shared" ref="A3:A34" si="6">A2+$N$1</f>
        <v>-0.19</v>
      </c>
      <c r="B3">
        <f t="shared" si="0"/>
        <v>1</v>
      </c>
      <c r="C3">
        <f t="shared" si="1"/>
        <v>1</v>
      </c>
      <c r="D3">
        <f t="shared" si="2"/>
        <v>0.99999999346539448</v>
      </c>
      <c r="E3">
        <f t="shared" si="3"/>
        <v>0.99991916962676652</v>
      </c>
      <c r="F3">
        <f t="shared" si="4"/>
        <v>0.99813392707846538</v>
      </c>
      <c r="G3">
        <f t="shared" si="5"/>
        <v>0.99108918185478811</v>
      </c>
      <c r="J3" t="s">
        <v>4</v>
      </c>
      <c r="K3">
        <v>0</v>
      </c>
      <c r="L3" t="s">
        <v>5</v>
      </c>
    </row>
    <row r="4" spans="1:15" x14ac:dyDescent="0.15">
      <c r="A4">
        <f t="shared" si="6"/>
        <v>-0.18</v>
      </c>
      <c r="B4">
        <f t="shared" si="0"/>
        <v>1</v>
      </c>
      <c r="C4">
        <f t="shared" si="1"/>
        <v>1</v>
      </c>
      <c r="D4">
        <f t="shared" si="2"/>
        <v>0.99999999040034304</v>
      </c>
      <c r="E4">
        <f t="shared" si="3"/>
        <v>0.99990203175905534</v>
      </c>
      <c r="F4">
        <f t="shared" si="4"/>
        <v>0.99787921545516711</v>
      </c>
      <c r="G4">
        <f t="shared" si="5"/>
        <v>0.99019864191656659</v>
      </c>
      <c r="J4" t="s">
        <v>7</v>
      </c>
      <c r="K4">
        <v>0.3</v>
      </c>
      <c r="L4" t="s">
        <v>5</v>
      </c>
    </row>
    <row r="5" spans="1:15" x14ac:dyDescent="0.15">
      <c r="A5">
        <f t="shared" si="6"/>
        <v>-0.16999999999999998</v>
      </c>
      <c r="B5">
        <f t="shared" si="0"/>
        <v>1</v>
      </c>
      <c r="C5">
        <f t="shared" si="1"/>
        <v>1</v>
      </c>
      <c r="D5">
        <f t="shared" si="2"/>
        <v>0.99999998589763184</v>
      </c>
      <c r="E5">
        <f t="shared" si="3"/>
        <v>0.99988126070717565</v>
      </c>
      <c r="F5">
        <f t="shared" si="4"/>
        <v>0.99758982064756485</v>
      </c>
      <c r="G5">
        <f t="shared" si="5"/>
        <v>0.98922007017723201</v>
      </c>
    </row>
    <row r="6" spans="1:15" x14ac:dyDescent="0.15">
      <c r="A6">
        <f t="shared" si="6"/>
        <v>-0.15999999999999998</v>
      </c>
      <c r="B6">
        <f t="shared" si="0"/>
        <v>1</v>
      </c>
      <c r="C6">
        <f t="shared" si="1"/>
        <v>1</v>
      </c>
      <c r="D6">
        <f t="shared" si="2"/>
        <v>0.9999999792829275</v>
      </c>
      <c r="E6">
        <f t="shared" si="3"/>
        <v>0.99985608644772217</v>
      </c>
      <c r="F6">
        <f t="shared" si="4"/>
        <v>0.99726104443198438</v>
      </c>
      <c r="G6">
        <f t="shared" si="5"/>
        <v>0.98814496713481981</v>
      </c>
    </row>
    <row r="7" spans="1:15" x14ac:dyDescent="0.15">
      <c r="A7">
        <f t="shared" si="6"/>
        <v>-0.14999999999999997</v>
      </c>
      <c r="B7">
        <f t="shared" si="0"/>
        <v>1</v>
      </c>
      <c r="C7">
        <f t="shared" si="1"/>
        <v>1</v>
      </c>
      <c r="D7">
        <f t="shared" si="2"/>
        <v>0.99999996956560144</v>
      </c>
      <c r="E7">
        <f t="shared" si="3"/>
        <v>0.9998255758520761</v>
      </c>
      <c r="F7">
        <f t="shared" si="4"/>
        <v>0.99688755928159001</v>
      </c>
      <c r="G7">
        <f t="shared" si="5"/>
        <v>0.98696405498035733</v>
      </c>
    </row>
    <row r="8" spans="1:15" x14ac:dyDescent="0.15">
      <c r="A8">
        <f t="shared" si="6"/>
        <v>-0.13999999999999996</v>
      </c>
      <c r="B8">
        <f t="shared" si="0"/>
        <v>1</v>
      </c>
      <c r="C8">
        <f t="shared" si="1"/>
        <v>1</v>
      </c>
      <c r="D8">
        <f t="shared" si="2"/>
        <v>0.999999955290372</v>
      </c>
      <c r="E8">
        <f t="shared" si="3"/>
        <v>0.99978859818220078</v>
      </c>
      <c r="F8">
        <f t="shared" si="4"/>
        <v>0.99646332614918165</v>
      </c>
      <c r="G8">
        <f t="shared" si="5"/>
        <v>0.98566721519435962</v>
      </c>
    </row>
    <row r="9" spans="1:15" x14ac:dyDescent="0.15">
      <c r="A9">
        <f t="shared" si="6"/>
        <v>-0.12999999999999995</v>
      </c>
      <c r="B9">
        <f t="shared" si="0"/>
        <v>1</v>
      </c>
      <c r="C9">
        <f t="shared" si="1"/>
        <v>1</v>
      </c>
      <c r="D9">
        <f t="shared" si="2"/>
        <v>0.99999993431935852</v>
      </c>
      <c r="E9">
        <f t="shared" si="3"/>
        <v>0.99974378330809033</v>
      </c>
      <c r="F9">
        <f t="shared" si="4"/>
        <v>0.99598150211474701</v>
      </c>
      <c r="G9">
        <f t="shared" si="5"/>
        <v>0.98424342303826129</v>
      </c>
    </row>
    <row r="10" spans="1:15" x14ac:dyDescent="0.15">
      <c r="A10">
        <f t="shared" si="6"/>
        <v>-0.11999999999999995</v>
      </c>
      <c r="B10">
        <f t="shared" si="0"/>
        <v>1</v>
      </c>
      <c r="C10">
        <f t="shared" si="1"/>
        <v>1</v>
      </c>
      <c r="D10">
        <f t="shared" si="2"/>
        <v>0.99999990351190937</v>
      </c>
      <c r="E10">
        <f t="shared" si="3"/>
        <v>0.99968947112136064</v>
      </c>
      <c r="F10">
        <f t="shared" si="4"/>
        <v>0.99543433682772631</v>
      </c>
      <c r="G10">
        <f t="shared" si="5"/>
        <v>0.98268067923072611</v>
      </c>
    </row>
    <row r="11" spans="1:15" x14ac:dyDescent="0.15">
      <c r="A11">
        <f t="shared" si="6"/>
        <v>-0.10999999999999996</v>
      </c>
      <c r="B11">
        <f t="shared" si="0"/>
        <v>1</v>
      </c>
      <c r="C11">
        <f t="shared" si="1"/>
        <v>1</v>
      </c>
      <c r="D11">
        <f t="shared" si="2"/>
        <v>0.99999985825425475</v>
      </c>
      <c r="E11">
        <f t="shared" si="3"/>
        <v>0.99962365030434075</v>
      </c>
      <c r="F11">
        <f t="shared" si="4"/>
        <v>0.99481305661616393</v>
      </c>
      <c r="G11">
        <f t="shared" si="5"/>
        <v>0.98096593923292497</v>
      </c>
    </row>
    <row r="12" spans="1:15" x14ac:dyDescent="0.15">
      <c r="A12">
        <f t="shared" si="6"/>
        <v>-9.9999999999999964E-2</v>
      </c>
      <c r="B12">
        <f t="shared" si="0"/>
        <v>1</v>
      </c>
      <c r="C12">
        <f t="shared" si="1"/>
        <v>1</v>
      </c>
      <c r="D12">
        <f t="shared" si="2"/>
        <v>0.99999979176854115</v>
      </c>
      <c r="E12">
        <f t="shared" si="3"/>
        <v>0.99954388423594354</v>
      </c>
      <c r="F12">
        <f t="shared" si="4"/>
        <v>0.99410773509335693</v>
      </c>
      <c r="G12">
        <f t="shared" si="5"/>
        <v>0.9790850407297792</v>
      </c>
    </row>
    <row r="13" spans="1:15" x14ac:dyDescent="0.15">
      <c r="A13">
        <f t="shared" si="6"/>
        <v>-8.9999999999999969E-2</v>
      </c>
      <c r="B13">
        <f t="shared" si="0"/>
        <v>1</v>
      </c>
      <c r="C13">
        <f t="shared" si="1"/>
        <v>1</v>
      </c>
      <c r="D13">
        <f t="shared" si="2"/>
        <v>0.99999969409777301</v>
      </c>
      <c r="E13">
        <f t="shared" si="3"/>
        <v>0.9994472213630764</v>
      </c>
      <c r="F13">
        <f t="shared" si="4"/>
        <v>0.99330714907571527</v>
      </c>
      <c r="G13">
        <f t="shared" si="5"/>
        <v>0.97702263008997436</v>
      </c>
    </row>
    <row r="14" spans="1:15" x14ac:dyDescent="0.15">
      <c r="A14">
        <f t="shared" si="6"/>
        <v>-7.9999999999999974E-2</v>
      </c>
      <c r="B14">
        <f t="shared" si="0"/>
        <v>1</v>
      </c>
      <c r="C14">
        <f t="shared" si="1"/>
        <v>1</v>
      </c>
      <c r="D14">
        <f t="shared" si="2"/>
        <v>0.99999955061464452</v>
      </c>
      <c r="E14">
        <f t="shared" si="3"/>
        <v>0.99933008682622537</v>
      </c>
      <c r="F14">
        <f t="shared" si="4"/>
        <v>0.99239861864443546</v>
      </c>
      <c r="G14">
        <f t="shared" si="5"/>
        <v>0.97476208882046356</v>
      </c>
    </row>
    <row r="15" spans="1:15" x14ac:dyDescent="0.15">
      <c r="A15">
        <f t="shared" si="6"/>
        <v>-6.9999999999999979E-2</v>
      </c>
      <c r="B15">
        <f t="shared" si="0"/>
        <v>1</v>
      </c>
      <c r="C15">
        <f t="shared" si="1"/>
        <v>1</v>
      </c>
      <c r="D15">
        <f t="shared" si="2"/>
        <v>0.99999933983094524</v>
      </c>
      <c r="E15">
        <f t="shared" si="3"/>
        <v>0.99918815148543705</v>
      </c>
      <c r="F15">
        <f t="shared" si="4"/>
        <v>0.99136783025257791</v>
      </c>
      <c r="G15">
        <f t="shared" si="5"/>
        <v>0.97228546130540427</v>
      </c>
    </row>
    <row r="16" spans="1:15" x14ac:dyDescent="0.15">
      <c r="A16">
        <f t="shared" si="6"/>
        <v>-5.9999999999999977E-2</v>
      </c>
      <c r="B16">
        <f t="shared" si="0"/>
        <v>1</v>
      </c>
      <c r="C16">
        <f t="shared" si="1"/>
        <v>1</v>
      </c>
      <c r="D16">
        <f t="shared" si="2"/>
        <v>0.99999903017948233</v>
      </c>
      <c r="E16">
        <f t="shared" si="3"/>
        <v>0.99901617373220541</v>
      </c>
      <c r="F16">
        <f t="shared" si="4"/>
        <v>0.99019864191656659</v>
      </c>
      <c r="G16">
        <f t="shared" si="5"/>
        <v>0.96957338543886185</v>
      </c>
    </row>
    <row r="17" spans="1:7" x14ac:dyDescent="0.15">
      <c r="A17">
        <f t="shared" si="6"/>
        <v>-4.9999999999999975E-2</v>
      </c>
      <c r="B17">
        <f t="shared" si="0"/>
        <v>1</v>
      </c>
      <c r="C17">
        <f t="shared" si="1"/>
        <v>1</v>
      </c>
      <c r="D17">
        <f t="shared" si="2"/>
        <v>0.99999857528659863</v>
      </c>
      <c r="E17">
        <f t="shared" si="3"/>
        <v>0.99880780857694129</v>
      </c>
      <c r="F17">
        <f t="shared" si="4"/>
        <v>0.98887286976016386</v>
      </c>
      <c r="G17">
        <f t="shared" si="5"/>
        <v>0.96660502812839233</v>
      </c>
    </row>
    <row r="18" spans="1:7" x14ac:dyDescent="0.15">
      <c r="A18">
        <f t="shared" si="6"/>
        <v>-3.9999999999999973E-2</v>
      </c>
      <c r="B18">
        <f t="shared" si="0"/>
        <v>1</v>
      </c>
      <c r="C18">
        <f t="shared" si="1"/>
        <v>1</v>
      </c>
      <c r="D18">
        <f t="shared" si="2"/>
        <v>0.99999790702732483</v>
      </c>
      <c r="E18">
        <f t="shared" si="3"/>
        <v>0.99855537745414413</v>
      </c>
      <c r="F18">
        <f t="shared" si="4"/>
        <v>0.98737005552841106</v>
      </c>
      <c r="G18">
        <f t="shared" si="5"/>
        <v>0.96335802806485249</v>
      </c>
    </row>
    <row r="19" spans="1:7" x14ac:dyDescent="0.15">
      <c r="A19">
        <f t="shared" si="6"/>
        <v>-2.9999999999999971E-2</v>
      </c>
      <c r="B19">
        <f t="shared" si="0"/>
        <v>1</v>
      </c>
      <c r="C19">
        <f t="shared" si="1"/>
        <v>1</v>
      </c>
      <c r="D19">
        <f t="shared" si="2"/>
        <v>0.99999692532319717</v>
      </c>
      <c r="E19">
        <f t="shared" si="3"/>
        <v>0.99824959097351351</v>
      </c>
      <c r="F19">
        <f t="shared" si="4"/>
        <v>0.98566721519435962</v>
      </c>
      <c r="G19">
        <f t="shared" si="5"/>
        <v>0.95980844862279691</v>
      </c>
    </row>
    <row r="20" spans="1:7" x14ac:dyDescent="0.15">
      <c r="A20">
        <f t="shared" si="6"/>
        <v>-1.9999999999999969E-2</v>
      </c>
      <c r="B20">
        <f t="shared" si="0"/>
        <v>1</v>
      </c>
      <c r="C20">
        <f t="shared" si="1"/>
        <v>1</v>
      </c>
      <c r="D20">
        <f t="shared" si="2"/>
        <v>0.99999548315503561</v>
      </c>
      <c r="E20">
        <f t="shared" si="3"/>
        <v>0.99787921545516711</v>
      </c>
      <c r="F20">
        <f t="shared" si="4"/>
        <v>0.98373856948549965</v>
      </c>
      <c r="G20">
        <f t="shared" si="5"/>
        <v>0.95593074427336555</v>
      </c>
    </row>
    <row r="21" spans="1:7" x14ac:dyDescent="0.15">
      <c r="A21">
        <f t="shared" si="6"/>
        <v>-9.999999999999969E-3</v>
      </c>
      <c r="B21">
        <f t="shared" si="0"/>
        <v>1</v>
      </c>
      <c r="C21">
        <f t="shared" si="1"/>
        <v>0.99999999999999978</v>
      </c>
      <c r="D21">
        <f t="shared" si="2"/>
        <v>0.99999336454660426</v>
      </c>
      <c r="E21">
        <f t="shared" si="3"/>
        <v>0.99743067252038864</v>
      </c>
      <c r="F21">
        <f t="shared" si="4"/>
        <v>0.98155525811054645</v>
      </c>
      <c r="G21">
        <f t="shared" si="5"/>
        <v>0.95169774445191901</v>
      </c>
    </row>
    <row r="22" spans="1:7" x14ac:dyDescent="0.15">
      <c r="A22">
        <f t="shared" si="6"/>
        <v>3.1225022567582528E-17</v>
      </c>
      <c r="B22">
        <f t="shared" si="0"/>
        <v>1</v>
      </c>
      <c r="C22">
        <f t="shared" si="1"/>
        <v>0.99999999999999911</v>
      </c>
      <c r="D22">
        <f t="shared" si="2"/>
        <v>0.99999025222287663</v>
      </c>
      <c r="E22">
        <f t="shared" si="3"/>
        <v>0.99688755928159001</v>
      </c>
      <c r="F22">
        <f t="shared" si="4"/>
        <v>0.9790850407297792</v>
      </c>
      <c r="G22">
        <f t="shared" si="5"/>
        <v>0.9470806594153961</v>
      </c>
    </row>
    <row r="23" spans="1:7" x14ac:dyDescent="0.15">
      <c r="A23">
        <f t="shared" si="6"/>
        <v>1.0000000000000031E-2</v>
      </c>
      <c r="B23">
        <f t="shared" si="0"/>
        <v>1</v>
      </c>
      <c r="C23">
        <f t="shared" si="1"/>
        <v>0.99999999999999711</v>
      </c>
      <c r="D23">
        <f t="shared" si="2"/>
        <v>0.99998568010134825</v>
      </c>
      <c r="E23">
        <f t="shared" si="3"/>
        <v>0.99623007482866988</v>
      </c>
      <c r="F23">
        <f t="shared" si="4"/>
        <v>0.97629198935006556</v>
      </c>
      <c r="G23">
        <f t="shared" si="5"/>
        <v>0.94204911323304141</v>
      </c>
    </row>
    <row r="24" spans="1:7" x14ac:dyDescent="0.15">
      <c r="A24">
        <f t="shared" si="6"/>
        <v>2.0000000000000032E-2</v>
      </c>
      <c r="B24">
        <f t="shared" si="0"/>
        <v>1</v>
      </c>
      <c r="C24">
        <f t="shared" si="1"/>
        <v>0.9999999999999909</v>
      </c>
      <c r="D24">
        <f t="shared" si="2"/>
        <v>0.99997896350572624</v>
      </c>
      <c r="E24">
        <f t="shared" si="3"/>
        <v>0.99543433682772631</v>
      </c>
      <c r="F24">
        <f t="shared" si="4"/>
        <v>0.97313617891135462</v>
      </c>
      <c r="G24">
        <f t="shared" si="5"/>
        <v>0.93657120965486795</v>
      </c>
    </row>
    <row r="25" spans="1:7" x14ac:dyDescent="0.15">
      <c r="A25">
        <f t="shared" si="6"/>
        <v>3.0000000000000034E-2</v>
      </c>
      <c r="B25">
        <f t="shared" si="0"/>
        <v>1</v>
      </c>
      <c r="C25">
        <f t="shared" si="1"/>
        <v>0.99999999999997136</v>
      </c>
      <c r="D25">
        <f t="shared" si="2"/>
        <v>0.99996909665997358</v>
      </c>
      <c r="E25">
        <f t="shared" si="3"/>
        <v>0.99447157027989597</v>
      </c>
      <c r="F25">
        <f t="shared" si="4"/>
        <v>0.96957338543886185</v>
      </c>
      <c r="G25">
        <f t="shared" si="5"/>
        <v>0.93061363716203027</v>
      </c>
    </row>
    <row r="26" spans="1:7" x14ac:dyDescent="0.15">
      <c r="A26">
        <f t="shared" si="6"/>
        <v>4.0000000000000036E-2</v>
      </c>
      <c r="B26">
        <f t="shared" si="0"/>
        <v>1</v>
      </c>
      <c r="C26">
        <f t="shared" si="1"/>
        <v>0.99999999999990918</v>
      </c>
      <c r="D26">
        <f t="shared" si="2"/>
        <v>0.99995460213129761</v>
      </c>
      <c r="E26">
        <f t="shared" si="3"/>
        <v>0.99330714907571527</v>
      </c>
      <c r="F26">
        <f t="shared" si="4"/>
        <v>0.96555480433378871</v>
      </c>
      <c r="G26">
        <f t="shared" si="5"/>
        <v>0.92414181997875655</v>
      </c>
    </row>
    <row r="27" spans="1:7" x14ac:dyDescent="0.15">
      <c r="A27">
        <f t="shared" si="6"/>
        <v>5.0000000000000037E-2</v>
      </c>
      <c r="B27">
        <f t="shared" si="0"/>
        <v>1</v>
      </c>
      <c r="C27">
        <f t="shared" si="1"/>
        <v>0.99999999999971179</v>
      </c>
      <c r="D27">
        <f t="shared" si="2"/>
        <v>0.99993330971767203</v>
      </c>
      <c r="E27">
        <f t="shared" si="3"/>
        <v>0.99189947030456449</v>
      </c>
      <c r="F27">
        <f t="shared" si="4"/>
        <v>0.96102680521948414</v>
      </c>
      <c r="G27">
        <f t="shared" si="5"/>
        <v>0.9171201221614208</v>
      </c>
    </row>
    <row r="28" spans="1:7" x14ac:dyDescent="0.15">
      <c r="A28">
        <f t="shared" si="6"/>
        <v>6.0000000000000039E-2</v>
      </c>
      <c r="B28">
        <f t="shared" si="0"/>
        <v>1</v>
      </c>
      <c r="C28">
        <f t="shared" si="1"/>
        <v>0.99999999999908518</v>
      </c>
      <c r="D28">
        <f t="shared" si="2"/>
        <v>0.99990203175905534</v>
      </c>
      <c r="E28">
        <f t="shared" si="3"/>
        <v>0.99019864191656659</v>
      </c>
      <c r="F28">
        <f t="shared" si="4"/>
        <v>0.95593074427336555</v>
      </c>
      <c r="G28">
        <f t="shared" si="5"/>
        <v>0.90951211200910898</v>
      </c>
    </row>
    <row r="29" spans="1:7" x14ac:dyDescent="0.15">
      <c r="A29">
        <f t="shared" si="6"/>
        <v>7.0000000000000034E-2</v>
      </c>
      <c r="B29">
        <f t="shared" si="0"/>
        <v>1</v>
      </c>
      <c r="C29">
        <f t="shared" si="1"/>
        <v>0.99999999999709632</v>
      </c>
      <c r="D29">
        <f t="shared" si="2"/>
        <v>0.99985608644772217</v>
      </c>
      <c r="E29">
        <f t="shared" si="3"/>
        <v>0.98814496713481981</v>
      </c>
      <c r="F29">
        <f t="shared" si="4"/>
        <v>0.95020286012962996</v>
      </c>
      <c r="G29">
        <f t="shared" si="5"/>
        <v>0.90128089388169186</v>
      </c>
    </row>
    <row r="30" spans="1:7" x14ac:dyDescent="0.15">
      <c r="A30">
        <f t="shared" si="6"/>
        <v>8.0000000000000029E-2</v>
      </c>
      <c r="B30">
        <f t="shared" si="0"/>
        <v>1</v>
      </c>
      <c r="C30">
        <f t="shared" si="1"/>
        <v>0.99999999999078359</v>
      </c>
      <c r="D30">
        <f t="shared" si="2"/>
        <v>0.99978859818220078</v>
      </c>
      <c r="E30">
        <f t="shared" si="3"/>
        <v>0.98566721519435962</v>
      </c>
      <c r="F30">
        <f t="shared" si="4"/>
        <v>0.9437742851251183</v>
      </c>
      <c r="G30">
        <f t="shared" si="5"/>
        <v>0.89238951397526645</v>
      </c>
    </row>
    <row r="31" spans="1:7" x14ac:dyDescent="0.15">
      <c r="A31">
        <f t="shared" si="6"/>
        <v>9.0000000000000024E-2</v>
      </c>
      <c r="B31">
        <f t="shared" si="0"/>
        <v>1</v>
      </c>
      <c r="C31">
        <f t="shared" si="1"/>
        <v>0.99999999997074651</v>
      </c>
      <c r="D31">
        <f t="shared" si="2"/>
        <v>0.99968947112136064</v>
      </c>
      <c r="E31">
        <f t="shared" si="3"/>
        <v>0.98268067923072611</v>
      </c>
      <c r="F31">
        <f t="shared" si="4"/>
        <v>0.93657120965486795</v>
      </c>
      <c r="G31">
        <f t="shared" si="5"/>
        <v>0.88280144559259088</v>
      </c>
    </row>
    <row r="32" spans="1:7" x14ac:dyDescent="0.15">
      <c r="A32">
        <f t="shared" si="6"/>
        <v>0.10000000000000002</v>
      </c>
      <c r="B32">
        <f t="shared" si="0"/>
        <v>1</v>
      </c>
      <c r="C32">
        <f t="shared" si="1"/>
        <v>0.99999999990714872</v>
      </c>
      <c r="D32">
        <f t="shared" si="2"/>
        <v>0.99954388423594354</v>
      </c>
      <c r="E32">
        <f t="shared" si="3"/>
        <v>0.9790850407297792</v>
      </c>
      <c r="F32">
        <f t="shared" si="4"/>
        <v>0.92851524331886881</v>
      </c>
      <c r="G32">
        <f t="shared" si="5"/>
        <v>0.87248115785772218</v>
      </c>
    </row>
    <row r="33" spans="1:7" x14ac:dyDescent="0.15">
      <c r="A33">
        <f t="shared" si="6"/>
        <v>0.11000000000000001</v>
      </c>
      <c r="B33">
        <f t="shared" si="0"/>
        <v>1</v>
      </c>
      <c r="C33">
        <f t="shared" si="1"/>
        <v>0.99999999970528775</v>
      </c>
      <c r="D33">
        <f t="shared" si="2"/>
        <v>0.99933008682622537</v>
      </c>
      <c r="E33">
        <f t="shared" si="3"/>
        <v>0.97476208882046356</v>
      </c>
      <c r="F33">
        <f t="shared" si="4"/>
        <v>0.91952402178391135</v>
      </c>
      <c r="G33">
        <f t="shared" si="5"/>
        <v>0.86139476956595573</v>
      </c>
    </row>
    <row r="34" spans="1:7" x14ac:dyDescent="0.15">
      <c r="A34">
        <f t="shared" si="6"/>
        <v>0.12000000000000001</v>
      </c>
      <c r="B34">
        <f t="shared" ref="B34:B65" si="7">1/(1+EXP((A34-$K$4)/0.026/0.1))</f>
        <v>1</v>
      </c>
      <c r="C34">
        <f t="shared" ref="C34:C65" si="8">1/(1+EXP((A34-$K$4)/0.026/0.333))</f>
        <v>0.9999999990645756</v>
      </c>
      <c r="D34">
        <f t="shared" ref="D34:D65" si="9">1/(1+EXP((A34-$K$4)/0.026))</f>
        <v>0.99901617373220541</v>
      </c>
      <c r="E34">
        <f t="shared" ref="E34:E65" si="10">1/(1+EXP((A34-$K$4)/0.026/2))</f>
        <v>0.96957338543886185</v>
      </c>
      <c r="F34">
        <f t="shared" ref="F34:F65" si="11">1/(1+EXP((A34-$K$4)/0.026/3))</f>
        <v>0.90951211200910898</v>
      </c>
      <c r="G34">
        <f t="shared" ref="G34:G65" si="12">1/(1+EXP((A34-$K$4)/0.026/4))</f>
        <v>0.84951078685704362</v>
      </c>
    </row>
    <row r="35" spans="1:7" x14ac:dyDescent="0.15">
      <c r="A35">
        <f t="shared" ref="A35:A66" si="13">A34+$N$1</f>
        <v>0.13</v>
      </c>
      <c r="B35">
        <f t="shared" si="7"/>
        <v>1</v>
      </c>
      <c r="C35">
        <f t="shared" si="8"/>
        <v>0.99999999703093767</v>
      </c>
      <c r="D35">
        <f t="shared" si="9"/>
        <v>0.99855537745414413</v>
      </c>
      <c r="E35">
        <f t="shared" si="10"/>
        <v>0.96335802806485249</v>
      </c>
      <c r="F35">
        <f t="shared" si="11"/>
        <v>0.89839226956298768</v>
      </c>
      <c r="G35">
        <f t="shared" si="12"/>
        <v>0.83680091960917236</v>
      </c>
    </row>
    <row r="36" spans="1:7" x14ac:dyDescent="0.15">
      <c r="A36">
        <f t="shared" si="13"/>
        <v>0.14000000000000001</v>
      </c>
      <c r="B36">
        <f t="shared" si="7"/>
        <v>1</v>
      </c>
      <c r="C36">
        <f t="shared" si="8"/>
        <v>0.99999999057611577</v>
      </c>
      <c r="D36">
        <f t="shared" si="9"/>
        <v>0.99787921545516711</v>
      </c>
      <c r="E36">
        <f t="shared" si="10"/>
        <v>0.95593074427336555</v>
      </c>
      <c r="F36">
        <f t="shared" si="11"/>
        <v>0.88607709878334862</v>
      </c>
      <c r="G36">
        <f t="shared" si="12"/>
        <v>0.82324096688122073</v>
      </c>
    </row>
    <row r="37" spans="1:7" x14ac:dyDescent="0.15">
      <c r="A37">
        <f t="shared" si="13"/>
        <v>0.15000000000000002</v>
      </c>
      <c r="B37">
        <f t="shared" si="7"/>
        <v>1</v>
      </c>
      <c r="C37">
        <f t="shared" si="8"/>
        <v>0.99999997008833663</v>
      </c>
      <c r="D37">
        <f t="shared" si="9"/>
        <v>0.99688755928159001</v>
      </c>
      <c r="E37">
        <f t="shared" si="10"/>
        <v>0.9470806594153961</v>
      </c>
      <c r="F37">
        <f t="shared" si="11"/>
        <v>0.87248115785772218</v>
      </c>
      <c r="G37">
        <f t="shared" si="12"/>
        <v>0.80881175645844194</v>
      </c>
    </row>
    <row r="38" spans="1:7" x14ac:dyDescent="0.15">
      <c r="A38">
        <f t="shared" si="13"/>
        <v>0.16000000000000003</v>
      </c>
      <c r="B38">
        <f t="shared" si="7"/>
        <v>1</v>
      </c>
      <c r="C38">
        <f t="shared" si="8"/>
        <v>0.99999990505957659</v>
      </c>
      <c r="D38">
        <f t="shared" si="9"/>
        <v>0.99543433682772631</v>
      </c>
      <c r="E38">
        <f t="shared" si="10"/>
        <v>0.93657120965486795</v>
      </c>
      <c r="F38">
        <f t="shared" si="11"/>
        <v>0.85752353479451038</v>
      </c>
      <c r="G38">
        <f t="shared" si="12"/>
        <v>0.79350011774626483</v>
      </c>
    </row>
    <row r="39" spans="1:7" x14ac:dyDescent="0.15">
      <c r="A39">
        <f t="shared" si="13"/>
        <v>0.17000000000000004</v>
      </c>
      <c r="B39">
        <f t="shared" si="7"/>
        <v>1</v>
      </c>
      <c r="C39">
        <f t="shared" si="8"/>
        <v>0.99999969865658733</v>
      </c>
      <c r="D39">
        <f t="shared" si="9"/>
        <v>0.99330714907571505</v>
      </c>
      <c r="E39">
        <f t="shared" si="10"/>
        <v>0.92414181997875633</v>
      </c>
      <c r="F39">
        <f t="shared" si="11"/>
        <v>0.84113089511908479</v>
      </c>
      <c r="G39">
        <f t="shared" si="12"/>
        <v>0.77729986117469108</v>
      </c>
    </row>
    <row r="40" spans="1:7" x14ac:dyDescent="0.15">
      <c r="A40">
        <f t="shared" si="13"/>
        <v>0.18000000000000005</v>
      </c>
      <c r="B40">
        <f t="shared" si="7"/>
        <v>1</v>
      </c>
      <c r="C40">
        <f t="shared" si="8"/>
        <v>0.99999904352847313</v>
      </c>
      <c r="D40">
        <f t="shared" si="9"/>
        <v>0.99019864191656659</v>
      </c>
      <c r="E40">
        <f t="shared" si="10"/>
        <v>0.90951211200910898</v>
      </c>
      <c r="F40">
        <f t="shared" si="11"/>
        <v>0.82324096688122061</v>
      </c>
      <c r="G40">
        <f t="shared" si="12"/>
        <v>0.76021273129741385</v>
      </c>
    </row>
    <row r="41" spans="1:7" x14ac:dyDescent="0.15">
      <c r="A41">
        <f t="shared" si="13"/>
        <v>0.19000000000000006</v>
      </c>
      <c r="B41">
        <f t="shared" si="7"/>
        <v>1</v>
      </c>
      <c r="C41">
        <f t="shared" si="8"/>
        <v>0.99999696413978179</v>
      </c>
      <c r="D41">
        <f t="shared" si="9"/>
        <v>0.98566721519435951</v>
      </c>
      <c r="E41">
        <f t="shared" si="10"/>
        <v>0.89238951397526645</v>
      </c>
      <c r="F41">
        <f t="shared" si="11"/>
        <v>0.80380638311280728</v>
      </c>
      <c r="G41">
        <f t="shared" si="12"/>
        <v>0.74224929537603124</v>
      </c>
    </row>
    <row r="42" spans="1:7" x14ac:dyDescent="0.15">
      <c r="A42">
        <f t="shared" si="13"/>
        <v>0.20000000000000007</v>
      </c>
      <c r="B42">
        <f t="shared" si="7"/>
        <v>1</v>
      </c>
      <c r="C42">
        <f t="shared" si="8"/>
        <v>0.99999036416104203</v>
      </c>
      <c r="D42">
        <f t="shared" si="9"/>
        <v>0.9790850407297792</v>
      </c>
      <c r="E42">
        <f t="shared" si="10"/>
        <v>0.87248115785772218</v>
      </c>
      <c r="F42">
        <f t="shared" si="11"/>
        <v>0.78279874769959712</v>
      </c>
      <c r="G42">
        <f t="shared" si="12"/>
        <v>0.72342972499664104</v>
      </c>
    </row>
    <row r="43" spans="1:7" x14ac:dyDescent="0.15">
      <c r="A43">
        <f t="shared" si="13"/>
        <v>0.21000000000000008</v>
      </c>
      <c r="B43">
        <f t="shared" si="7"/>
        <v>0.99999999999999911</v>
      </c>
      <c r="C43">
        <f t="shared" si="8"/>
        <v>0.99996941622686153</v>
      </c>
      <c r="D43">
        <f t="shared" si="9"/>
        <v>0.96957338543886185</v>
      </c>
      <c r="E43">
        <f t="shared" si="10"/>
        <v>0.84951078685704329</v>
      </c>
      <c r="F43">
        <f t="shared" si="11"/>
        <v>0.76021273129741374</v>
      </c>
      <c r="G43">
        <f t="shared" si="12"/>
        <v>0.70378442578679301</v>
      </c>
    </row>
    <row r="44" spans="1:7" x14ac:dyDescent="0.15">
      <c r="A44">
        <f t="shared" si="13"/>
        <v>0.22000000000000008</v>
      </c>
      <c r="B44">
        <f t="shared" si="7"/>
        <v>0.9999999999999567</v>
      </c>
      <c r="C44">
        <f t="shared" si="8"/>
        <v>0.99990293272974007</v>
      </c>
      <c r="D44">
        <f t="shared" si="9"/>
        <v>0.95593074427336533</v>
      </c>
      <c r="E44">
        <f t="shared" si="10"/>
        <v>0.82324096688122039</v>
      </c>
      <c r="F44">
        <f t="shared" si="11"/>
        <v>0.73606994545091287</v>
      </c>
      <c r="G44">
        <f t="shared" si="12"/>
        <v>0.68335447018778284</v>
      </c>
    </row>
    <row r="45" spans="1:7" x14ac:dyDescent="0.15">
      <c r="A45">
        <f t="shared" si="13"/>
        <v>0.23000000000000009</v>
      </c>
      <c r="B45">
        <f t="shared" si="7"/>
        <v>0.99999999999797029</v>
      </c>
      <c r="C45">
        <f t="shared" si="8"/>
        <v>0.99969197085769734</v>
      </c>
      <c r="D45">
        <f t="shared" si="9"/>
        <v>0.93657120965486773</v>
      </c>
      <c r="E45">
        <f t="shared" si="10"/>
        <v>0.79350011774626472</v>
      </c>
      <c r="F45">
        <f t="shared" si="11"/>
        <v>0.71042229388368938</v>
      </c>
      <c r="G45">
        <f t="shared" si="12"/>
        <v>0.66219179100843872</v>
      </c>
    </row>
    <row r="46" spans="1:7" x14ac:dyDescent="0.15">
      <c r="A46">
        <f t="shared" si="13"/>
        <v>0.2400000000000001</v>
      </c>
      <c r="B46">
        <f t="shared" si="7"/>
        <v>0.9999999999049789</v>
      </c>
      <c r="C46">
        <f t="shared" si="8"/>
        <v>0.99902296144706526</v>
      </c>
      <c r="D46">
        <f t="shared" si="9"/>
        <v>0.90951211200910864</v>
      </c>
      <c r="E46">
        <f t="shared" si="10"/>
        <v>0.76021273129741362</v>
      </c>
      <c r="F46">
        <f t="shared" si="11"/>
        <v>0.68335447018778273</v>
      </c>
      <c r="G46">
        <f t="shared" si="12"/>
        <v>0.64035909949093306</v>
      </c>
    </row>
    <row r="47" spans="1:7" x14ac:dyDescent="0.15">
      <c r="A47">
        <f t="shared" si="13"/>
        <v>0.25000000000000011</v>
      </c>
      <c r="B47">
        <f t="shared" si="7"/>
        <v>0.99999999555181307</v>
      </c>
      <c r="C47">
        <f t="shared" si="8"/>
        <v>0.99690542638076607</v>
      </c>
      <c r="D47">
        <f t="shared" si="9"/>
        <v>0.87248115785772185</v>
      </c>
      <c r="E47">
        <f t="shared" si="10"/>
        <v>0.72342972499664071</v>
      </c>
      <c r="F47">
        <f t="shared" si="11"/>
        <v>0.65498527134796303</v>
      </c>
      <c r="G47">
        <f t="shared" si="12"/>
        <v>0.6179295009540543</v>
      </c>
    </row>
    <row r="48" spans="1:7" x14ac:dyDescent="0.15">
      <c r="A48">
        <f t="shared" si="13"/>
        <v>0.26000000000000012</v>
      </c>
      <c r="B48">
        <f t="shared" si="7"/>
        <v>0.99999979176854115</v>
      </c>
      <c r="C48">
        <f t="shared" si="8"/>
        <v>0.9902433790113977</v>
      </c>
      <c r="D48">
        <f t="shared" si="9"/>
        <v>0.82324096688121995</v>
      </c>
      <c r="E48">
        <f t="shared" si="10"/>
        <v>0.6833544701877825</v>
      </c>
      <c r="F48">
        <f t="shared" si="11"/>
        <v>0.62546743540691463</v>
      </c>
      <c r="G48">
        <f t="shared" si="12"/>
        <v>0.59498579352277126</v>
      </c>
    </row>
    <row r="49" spans="1:7" x14ac:dyDescent="0.15">
      <c r="A49">
        <f t="shared" si="13"/>
        <v>0.27000000000000013</v>
      </c>
      <c r="B49">
        <f t="shared" si="7"/>
        <v>0.99999025222287663</v>
      </c>
      <c r="C49">
        <f t="shared" si="8"/>
        <v>0.96967543978471937</v>
      </c>
      <c r="D49">
        <f t="shared" si="9"/>
        <v>0.76021273129741296</v>
      </c>
      <c r="E49">
        <f t="shared" si="10"/>
        <v>0.64035909949093262</v>
      </c>
      <c r="F49">
        <f t="shared" si="11"/>
        <v>0.59498579352277114</v>
      </c>
      <c r="G49">
        <f t="shared" si="12"/>
        <v>0.57161945042654294</v>
      </c>
    </row>
    <row r="50" spans="1:7" x14ac:dyDescent="0.15">
      <c r="A50">
        <f t="shared" si="13"/>
        <v>0.28000000000000014</v>
      </c>
      <c r="B50">
        <f t="shared" si="7"/>
        <v>0.99954388423594354</v>
      </c>
      <c r="C50">
        <f t="shared" si="8"/>
        <v>0.90970204505062924</v>
      </c>
      <c r="D50">
        <f t="shared" si="9"/>
        <v>0.68335447018778173</v>
      </c>
      <c r="E50">
        <f t="shared" si="10"/>
        <v>0.59498579352277092</v>
      </c>
      <c r="F50">
        <f t="shared" si="11"/>
        <v>0.56375364946697792</v>
      </c>
      <c r="G50">
        <f t="shared" si="12"/>
        <v>0.5479293029256308</v>
      </c>
    </row>
    <row r="51" spans="1:7" x14ac:dyDescent="0.15">
      <c r="A51">
        <f t="shared" si="13"/>
        <v>0.29000000000000015</v>
      </c>
      <c r="B51">
        <f t="shared" si="7"/>
        <v>0.97908504072977809</v>
      </c>
      <c r="C51">
        <f t="shared" si="8"/>
        <v>0.76042321240661326</v>
      </c>
      <c r="D51">
        <f t="shared" si="9"/>
        <v>0.59498579352277015</v>
      </c>
      <c r="E51">
        <f t="shared" si="10"/>
        <v>0.54792930292563047</v>
      </c>
      <c r="F51">
        <f t="shared" si="11"/>
        <v>0.53200745303492636</v>
      </c>
      <c r="G51">
        <f t="shared" si="12"/>
        <v>0.52401995788846523</v>
      </c>
    </row>
    <row r="52" spans="1:7" x14ac:dyDescent="0.15">
      <c r="A52">
        <f t="shared" si="13"/>
        <v>0.30000000000000016</v>
      </c>
      <c r="B52">
        <f t="shared" si="7"/>
        <v>0.49999999999998401</v>
      </c>
      <c r="C52">
        <f t="shared" si="8"/>
        <v>0.49999999999999512</v>
      </c>
      <c r="D52">
        <f t="shared" si="9"/>
        <v>0.49999999999999845</v>
      </c>
      <c r="E52">
        <f t="shared" si="10"/>
        <v>0.49999999999999922</v>
      </c>
      <c r="F52">
        <f t="shared" si="11"/>
        <v>0.49999999999999944</v>
      </c>
      <c r="G52">
        <f t="shared" si="12"/>
        <v>0.49999999999999956</v>
      </c>
    </row>
    <row r="53" spans="1:7" x14ac:dyDescent="0.15">
      <c r="A53">
        <f t="shared" si="13"/>
        <v>0.31000000000000016</v>
      </c>
      <c r="B53">
        <f t="shared" si="7"/>
        <v>2.091495927021933E-2</v>
      </c>
      <c r="C53">
        <f t="shared" si="8"/>
        <v>0.2395767875933798</v>
      </c>
      <c r="D53">
        <f t="shared" si="9"/>
        <v>0.4050142064772268</v>
      </c>
      <c r="E53">
        <f t="shared" si="10"/>
        <v>0.45207069707436798</v>
      </c>
      <c r="F53">
        <f t="shared" si="11"/>
        <v>0.46799254696507253</v>
      </c>
      <c r="G53">
        <f t="shared" si="12"/>
        <v>0.47598004211153405</v>
      </c>
    </row>
    <row r="54" spans="1:7" x14ac:dyDescent="0.15">
      <c r="A54">
        <f t="shared" si="13"/>
        <v>0.32000000000000017</v>
      </c>
      <c r="B54">
        <f t="shared" si="7"/>
        <v>4.5611576405642787E-4</v>
      </c>
      <c r="C54">
        <f t="shared" si="8"/>
        <v>9.029795494936757E-2</v>
      </c>
      <c r="D54">
        <f t="shared" si="9"/>
        <v>0.31664552981221544</v>
      </c>
      <c r="E54">
        <f t="shared" si="10"/>
        <v>0.40501420647722758</v>
      </c>
      <c r="F54">
        <f t="shared" si="11"/>
        <v>0.43624635053302108</v>
      </c>
      <c r="G54">
        <f t="shared" si="12"/>
        <v>0.45207069707436837</v>
      </c>
    </row>
    <row r="55" spans="1:7" x14ac:dyDescent="0.15">
      <c r="A55">
        <f t="shared" si="13"/>
        <v>0.33000000000000018</v>
      </c>
      <c r="B55">
        <f t="shared" si="7"/>
        <v>9.7477771234480273E-6</v>
      </c>
      <c r="C55">
        <f t="shared" si="8"/>
        <v>3.0324560215279555E-2</v>
      </c>
      <c r="D55">
        <f t="shared" si="9"/>
        <v>0.23978726870258471</v>
      </c>
      <c r="E55">
        <f t="shared" si="10"/>
        <v>0.35964090050906583</v>
      </c>
      <c r="F55">
        <f t="shared" si="11"/>
        <v>0.4050142064772278</v>
      </c>
      <c r="G55">
        <f t="shared" si="12"/>
        <v>0.42838054957345628</v>
      </c>
    </row>
    <row r="56" spans="1:7" x14ac:dyDescent="0.15">
      <c r="A56">
        <f t="shared" si="13"/>
        <v>0.34000000000000019</v>
      </c>
      <c r="B56">
        <f t="shared" si="7"/>
        <v>2.0823145888112089E-7</v>
      </c>
      <c r="C56">
        <f t="shared" si="8"/>
        <v>9.7566209886018728E-3</v>
      </c>
      <c r="D56">
        <f t="shared" si="9"/>
        <v>0.17675903311877811</v>
      </c>
      <c r="E56">
        <f t="shared" si="10"/>
        <v>0.31664552981221616</v>
      </c>
      <c r="F56">
        <f t="shared" si="11"/>
        <v>0.37453256459308432</v>
      </c>
      <c r="G56">
        <f t="shared" si="12"/>
        <v>0.40501420647722797</v>
      </c>
    </row>
    <row r="57" spans="1:7" x14ac:dyDescent="0.15">
      <c r="A57">
        <f t="shared" si="13"/>
        <v>0.3500000000000002</v>
      </c>
      <c r="B57">
        <f t="shared" si="7"/>
        <v>4.4481870191158094E-9</v>
      </c>
      <c r="C57">
        <f t="shared" si="8"/>
        <v>3.094573619233766E-3</v>
      </c>
      <c r="D57">
        <f t="shared" si="9"/>
        <v>0.12751884214227674</v>
      </c>
      <c r="E57">
        <f t="shared" si="10"/>
        <v>0.27657027500335796</v>
      </c>
      <c r="F57">
        <f t="shared" si="11"/>
        <v>0.34501472865203603</v>
      </c>
      <c r="G57">
        <f t="shared" si="12"/>
        <v>0.38207049904594487</v>
      </c>
    </row>
    <row r="58" spans="1:7" x14ac:dyDescent="0.15">
      <c r="A58">
        <f t="shared" si="13"/>
        <v>0.36000000000000021</v>
      </c>
      <c r="B58">
        <f t="shared" si="7"/>
        <v>9.5021011317645867E-11</v>
      </c>
      <c r="C58">
        <f t="shared" si="8"/>
        <v>9.770385529347394E-4</v>
      </c>
      <c r="D58">
        <f t="shared" si="9"/>
        <v>9.0487887990890248E-2</v>
      </c>
      <c r="E58">
        <f t="shared" si="10"/>
        <v>0.23978726870258532</v>
      </c>
      <c r="F58">
        <f t="shared" si="11"/>
        <v>0.31664552981221633</v>
      </c>
      <c r="G58">
        <f t="shared" si="12"/>
        <v>0.35964090050906622</v>
      </c>
    </row>
    <row r="59" spans="1:7" x14ac:dyDescent="0.15">
      <c r="A59">
        <f t="shared" si="13"/>
        <v>0.37000000000000022</v>
      </c>
      <c r="B59">
        <f t="shared" si="7"/>
        <v>2.0298140601016909E-12</v>
      </c>
      <c r="C59">
        <f t="shared" si="8"/>
        <v>3.0802914230259042E-4</v>
      </c>
      <c r="D59">
        <f t="shared" si="9"/>
        <v>6.3428790345131547E-2</v>
      </c>
      <c r="E59">
        <f t="shared" si="10"/>
        <v>0.20649988225373425</v>
      </c>
      <c r="F59">
        <f t="shared" si="11"/>
        <v>0.28957770611630973</v>
      </c>
      <c r="G59">
        <f t="shared" si="12"/>
        <v>0.33780820899156055</v>
      </c>
    </row>
    <row r="60" spans="1:7" x14ac:dyDescent="0.15">
      <c r="A60">
        <f t="shared" si="13"/>
        <v>0.38000000000000023</v>
      </c>
      <c r="B60">
        <f t="shared" si="7"/>
        <v>4.3360358525740379E-14</v>
      </c>
      <c r="C60">
        <f t="shared" si="8"/>
        <v>9.7067270260040175E-5</v>
      </c>
      <c r="D60">
        <f t="shared" si="9"/>
        <v>4.4069255726634129E-2</v>
      </c>
      <c r="E60">
        <f t="shared" si="10"/>
        <v>0.17675903311877858</v>
      </c>
      <c r="F60">
        <f t="shared" si="11"/>
        <v>0.26393005454908625</v>
      </c>
      <c r="G60">
        <f t="shared" si="12"/>
        <v>0.3166455298122165</v>
      </c>
    </row>
    <row r="61" spans="1:7" x14ac:dyDescent="0.15">
      <c r="A61">
        <f t="shared" si="13"/>
        <v>0.39000000000000024</v>
      </c>
      <c r="B61">
        <f t="shared" si="7"/>
        <v>9.2625266936170141E-16</v>
      </c>
      <c r="C61">
        <f t="shared" si="8"/>
        <v>3.0583773138482856E-5</v>
      </c>
      <c r="D61">
        <f t="shared" si="9"/>
        <v>3.0426614561137807E-2</v>
      </c>
      <c r="E61">
        <f t="shared" si="10"/>
        <v>0.1504892131429558</v>
      </c>
      <c r="F61">
        <f t="shared" si="11"/>
        <v>0.23978726870258552</v>
      </c>
      <c r="G61">
        <f t="shared" si="12"/>
        <v>0.29621557421320627</v>
      </c>
    </row>
    <row r="62" spans="1:7" x14ac:dyDescent="0.15">
      <c r="A62">
        <f t="shared" si="13"/>
        <v>0.40000000000000024</v>
      </c>
      <c r="B62">
        <f t="shared" si="7"/>
        <v>1.9786367933058581E-17</v>
      </c>
      <c r="C62">
        <f t="shared" si="8"/>
        <v>9.6358389579100538E-6</v>
      </c>
      <c r="D62">
        <f t="shared" si="9"/>
        <v>2.0914959270220503E-2</v>
      </c>
      <c r="E62">
        <f t="shared" si="10"/>
        <v>0.1275188421422771</v>
      </c>
      <c r="F62">
        <f t="shared" si="11"/>
        <v>0.21720125230040224</v>
      </c>
      <c r="G62">
        <f t="shared" si="12"/>
        <v>0.27657027500335829</v>
      </c>
    </row>
    <row r="63" spans="1:7" x14ac:dyDescent="0.15">
      <c r="A63">
        <f t="shared" si="13"/>
        <v>0.41000000000000025</v>
      </c>
      <c r="B63">
        <f t="shared" si="7"/>
        <v>4.2267123100671761E-19</v>
      </c>
      <c r="C63">
        <f t="shared" si="8"/>
        <v>3.0358602183498728E-6</v>
      </c>
      <c r="D63">
        <f t="shared" si="9"/>
        <v>1.4332784805640245E-2</v>
      </c>
      <c r="E63">
        <f t="shared" si="10"/>
        <v>0.10761048602473296</v>
      </c>
      <c r="F63">
        <f t="shared" si="11"/>
        <v>0.196193616887192</v>
      </c>
      <c r="G63">
        <f t="shared" si="12"/>
        <v>0.25775070462396815</v>
      </c>
    </row>
    <row r="64" spans="1:7" x14ac:dyDescent="0.15">
      <c r="A64">
        <f t="shared" si="13"/>
        <v>0.42000000000000026</v>
      </c>
      <c r="B64">
        <f t="shared" si="7"/>
        <v>9.028992593544651E-21</v>
      </c>
      <c r="C64">
        <f t="shared" si="8"/>
        <v>9.564715269302873E-7</v>
      </c>
      <c r="D64">
        <f t="shared" si="9"/>
        <v>9.8013580834332703E-3</v>
      </c>
      <c r="E64">
        <f t="shared" si="10"/>
        <v>9.0487887990890511E-2</v>
      </c>
      <c r="F64">
        <f t="shared" si="11"/>
        <v>0.17675903311877875</v>
      </c>
      <c r="G64">
        <f t="shared" si="12"/>
        <v>0.23978726870258563</v>
      </c>
    </row>
    <row r="65" spans="1:7" x14ac:dyDescent="0.15">
      <c r="A65">
        <f t="shared" si="13"/>
        <v>0.43000000000000027</v>
      </c>
      <c r="B65">
        <f t="shared" si="7"/>
        <v>1.9287498479637123E-22</v>
      </c>
      <c r="C65">
        <f t="shared" si="8"/>
        <v>3.0134341275954192E-7</v>
      </c>
      <c r="D65">
        <f t="shared" si="9"/>
        <v>6.6928509242847843E-3</v>
      </c>
      <c r="E65">
        <f t="shared" si="10"/>
        <v>7.5858180021243171E-2</v>
      </c>
      <c r="F65">
        <f t="shared" si="11"/>
        <v>0.15886910488091469</v>
      </c>
      <c r="G65">
        <f t="shared" si="12"/>
        <v>0.2227001388253084</v>
      </c>
    </row>
    <row r="66" spans="1:7" x14ac:dyDescent="0.15">
      <c r="A66">
        <f t="shared" si="13"/>
        <v>0.44000000000000028</v>
      </c>
      <c r="B66">
        <f t="shared" ref="B66:B97" si="14">1/(1+EXP((A66-$K$4)/0.026/0.1))</f>
        <v>4.120145118603531E-24</v>
      </c>
      <c r="C66">
        <f t="shared" ref="C66:C97" si="15">1/(1+EXP((A66-$K$4)/0.026/0.333))</f>
        <v>9.4940423325739809E-8</v>
      </c>
      <c r="D66">
        <f t="shared" ref="D66:D97" si="16">1/(1+EXP((A66-$K$4)/0.026))</f>
        <v>4.565663172273777E-3</v>
      </c>
      <c r="E66">
        <f t="shared" ref="E66:E97" si="17">1/(1+EXP((A66-$K$4)/0.026/2))</f>
        <v>6.3428790345131755E-2</v>
      </c>
      <c r="F66">
        <f t="shared" ref="F66:F97" si="18">1/(1+EXP((A66-$K$4)/0.026/3))</f>
        <v>0.14247646520548921</v>
      </c>
      <c r="G66">
        <f t="shared" ref="G66:G97" si="19">1/(1+EXP((A66-$K$4)/0.026/4))</f>
        <v>0.20649988225373456</v>
      </c>
    </row>
    <row r="67" spans="1:7" x14ac:dyDescent="0.15">
      <c r="A67">
        <f t="shared" ref="A67:A98" si="20">A66+$N$1</f>
        <v>0.45000000000000029</v>
      </c>
      <c r="B67">
        <f t="shared" si="14"/>
        <v>8.8013465386786465E-26</v>
      </c>
      <c r="C67">
        <f t="shared" si="15"/>
        <v>2.9911663322669874E-8</v>
      </c>
      <c r="D67">
        <f t="shared" si="16"/>
        <v>3.1124407184099315E-3</v>
      </c>
      <c r="E67">
        <f t="shared" si="17"/>
        <v>5.2919340584603639E-2</v>
      </c>
      <c r="F67">
        <f t="shared" si="18"/>
        <v>0.12751884214227724</v>
      </c>
      <c r="G67">
        <f t="shared" si="19"/>
        <v>0.19118824354155753</v>
      </c>
    </row>
    <row r="68" spans="1:7" x14ac:dyDescent="0.15">
      <c r="A68">
        <f t="shared" si="20"/>
        <v>0.4600000000000003</v>
      </c>
      <c r="B68">
        <f t="shared" si="14"/>
        <v>1.8801206914810426E-27</v>
      </c>
      <c r="C68">
        <f t="shared" si="15"/>
        <v>9.4238842795957059E-9</v>
      </c>
      <c r="D68">
        <f t="shared" si="16"/>
        <v>2.1207845448329501E-3</v>
      </c>
      <c r="E68">
        <f t="shared" si="17"/>
        <v>4.4069255726634275E-2</v>
      </c>
      <c r="F68">
        <f t="shared" si="18"/>
        <v>0.11392290121665095</v>
      </c>
      <c r="G68">
        <f t="shared" si="19"/>
        <v>0.17675903311877883</v>
      </c>
    </row>
    <row r="69" spans="1:7" x14ac:dyDescent="0.15">
      <c r="A69">
        <f t="shared" si="20"/>
        <v>0.47000000000000031</v>
      </c>
      <c r="B69">
        <f t="shared" si="14"/>
        <v>4.016264782895192E-29</v>
      </c>
      <c r="C69">
        <f t="shared" si="15"/>
        <v>2.969062359084576E-9</v>
      </c>
      <c r="D69">
        <f t="shared" si="16"/>
        <v>1.4446225458559115E-3</v>
      </c>
      <c r="E69">
        <f t="shared" si="17"/>
        <v>3.6641971935147205E-2</v>
      </c>
      <c r="F69">
        <f t="shared" si="18"/>
        <v>0.10160773043701188</v>
      </c>
      <c r="G69">
        <f t="shared" si="19"/>
        <v>0.16319908039082723</v>
      </c>
    </row>
    <row r="70" spans="1:7" x14ac:dyDescent="0.15">
      <c r="A70">
        <f t="shared" si="20"/>
        <v>0.48000000000000032</v>
      </c>
      <c r="B70">
        <f t="shared" si="14"/>
        <v>8.5794400749972763E-31</v>
      </c>
      <c r="C70">
        <f t="shared" si="15"/>
        <v>9.3542439525125993E-10</v>
      </c>
      <c r="D70">
        <f t="shared" si="16"/>
        <v>9.8382626779452672E-4</v>
      </c>
      <c r="E70">
        <f t="shared" si="17"/>
        <v>3.0426614561137901E-2</v>
      </c>
      <c r="F70">
        <f t="shared" si="18"/>
        <v>9.0487887990890609E-2</v>
      </c>
      <c r="G70">
        <f t="shared" si="19"/>
        <v>0.15048921314295599</v>
      </c>
    </row>
    <row r="71" spans="1:7" x14ac:dyDescent="0.15">
      <c r="A71">
        <f t="shared" si="20"/>
        <v>0.49000000000000032</v>
      </c>
      <c r="B71">
        <f t="shared" si="14"/>
        <v>1.8327176114969338E-32</v>
      </c>
      <c r="C71">
        <f t="shared" si="15"/>
        <v>2.9471216572296329E-10</v>
      </c>
      <c r="D71">
        <f t="shared" si="16"/>
        <v>6.6991317377456902E-4</v>
      </c>
      <c r="E71">
        <f t="shared" si="17"/>
        <v>2.5237911179536304E-2</v>
      </c>
      <c r="F71">
        <f t="shared" si="18"/>
        <v>8.0475978216088401E-2</v>
      </c>
      <c r="G71">
        <f t="shared" si="19"/>
        <v>0.1386052304340438</v>
      </c>
    </row>
    <row r="72" spans="1:7" x14ac:dyDescent="0.15">
      <c r="A72">
        <f t="shared" si="20"/>
        <v>0.50000000000000033</v>
      </c>
      <c r="B72">
        <f t="shared" si="14"/>
        <v>3.915003559823967E-34</v>
      </c>
      <c r="C72">
        <f t="shared" si="15"/>
        <v>9.2851181803606222E-11</v>
      </c>
      <c r="D72">
        <f t="shared" si="16"/>
        <v>4.5611576405645422E-4</v>
      </c>
      <c r="E72">
        <f t="shared" si="17"/>
        <v>2.0914959270220565E-2</v>
      </c>
      <c r="F72">
        <f t="shared" si="18"/>
        <v>7.1484756681130815E-2</v>
      </c>
      <c r="G72">
        <f t="shared" si="19"/>
        <v>0.12751884214227729</v>
      </c>
    </row>
    <row r="73" spans="1:7" x14ac:dyDescent="0.15">
      <c r="A73">
        <f t="shared" si="20"/>
        <v>0.51000000000000034</v>
      </c>
      <c r="B73">
        <f t="shared" si="14"/>
        <v>8.3631284914183072E-36</v>
      </c>
      <c r="C73">
        <f t="shared" si="15"/>
        <v>2.9253430851709715E-11</v>
      </c>
      <c r="D73">
        <f t="shared" si="16"/>
        <v>3.1052887863928515E-4</v>
      </c>
      <c r="E73">
        <f t="shared" si="17"/>
        <v>1.7319320769273703E-2</v>
      </c>
      <c r="F73">
        <f t="shared" si="18"/>
        <v>6.3428790345131811E-2</v>
      </c>
      <c r="G73">
        <f t="shared" si="19"/>
        <v>0.11719855440740869</v>
      </c>
    </row>
    <row r="74" spans="1:7" x14ac:dyDescent="0.15">
      <c r="A74">
        <f t="shared" si="20"/>
        <v>0.52000000000000035</v>
      </c>
      <c r="B74">
        <f t="shared" si="14"/>
        <v>1.7865096952074673E-37</v>
      </c>
      <c r="C74">
        <f t="shared" si="15"/>
        <v>9.2165032252206343E-12</v>
      </c>
      <c r="D74">
        <f t="shared" si="16"/>
        <v>2.114018177990712E-4</v>
      </c>
      <c r="E74">
        <f t="shared" si="17"/>
        <v>1.4332784805640297E-2</v>
      </c>
      <c r="F74">
        <f t="shared" si="18"/>
        <v>5.6225714874881552E-2</v>
      </c>
      <c r="G74">
        <f t="shared" si="19"/>
        <v>0.10761048602473312</v>
      </c>
    </row>
    <row r="75" spans="1:7" x14ac:dyDescent="0.15">
      <c r="A75">
        <f t="shared" si="20"/>
        <v>0.53000000000000036</v>
      </c>
      <c r="B75">
        <f t="shared" si="14"/>
        <v>3.8162954142642975E-39</v>
      </c>
      <c r="C75">
        <f t="shared" si="15"/>
        <v>2.9037254512105207E-12</v>
      </c>
      <c r="D75">
        <f t="shared" si="16"/>
        <v>1.4391355227791536E-4</v>
      </c>
      <c r="E75">
        <f t="shared" si="17"/>
        <v>1.1855032865180014E-2</v>
      </c>
      <c r="F75">
        <f t="shared" si="18"/>
        <v>4.9797139870369739E-2</v>
      </c>
      <c r="G75">
        <f t="shared" si="19"/>
        <v>9.871910611830774E-2</v>
      </c>
    </row>
    <row r="76" spans="1:7" x14ac:dyDescent="0.15">
      <c r="A76">
        <f t="shared" si="20"/>
        <v>0.54000000000000037</v>
      </c>
      <c r="B76">
        <f t="shared" si="14"/>
        <v>8.1522707254289968E-41</v>
      </c>
      <c r="C76">
        <f t="shared" si="15"/>
        <v>9.1483953186262872E-13</v>
      </c>
      <c r="D76">
        <f t="shared" si="16"/>
        <v>9.7968240944684636E-5</v>
      </c>
      <c r="E76">
        <f t="shared" si="17"/>
        <v>9.801358083433305E-3</v>
      </c>
      <c r="F76">
        <f t="shared" si="18"/>
        <v>4.4069255726634317E-2</v>
      </c>
      <c r="G76">
        <f t="shared" si="19"/>
        <v>9.048788799089065E-2</v>
      </c>
    </row>
    <row r="77" spans="1:7" x14ac:dyDescent="0.15">
      <c r="A77">
        <f t="shared" si="20"/>
        <v>0.55000000000000038</v>
      </c>
      <c r="B77">
        <f t="shared" si="14"/>
        <v>1.7414668092065843E-42</v>
      </c>
      <c r="C77">
        <f t="shared" si="15"/>
        <v>2.8822675666826296E-13</v>
      </c>
      <c r="D77">
        <f t="shared" si="16"/>
        <v>6.6690282327991254E-5</v>
      </c>
      <c r="E77">
        <f t="shared" si="17"/>
        <v>8.1005296954355672E-3</v>
      </c>
      <c r="F77">
        <f t="shared" si="18"/>
        <v>3.8973194780515613E-2</v>
      </c>
      <c r="G77">
        <f t="shared" si="19"/>
        <v>8.2879877838578933E-2</v>
      </c>
    </row>
    <row r="78" spans="1:7" x14ac:dyDescent="0.15">
      <c r="A78">
        <f t="shared" si="20"/>
        <v>0.56000000000000039</v>
      </c>
      <c r="B78">
        <f t="shared" si="14"/>
        <v>3.7200759760202546E-44</v>
      </c>
      <c r="C78">
        <f t="shared" si="15"/>
        <v>9.0807907142282081E-14</v>
      </c>
      <c r="D78">
        <f t="shared" si="16"/>
        <v>4.539786870243367E-5</v>
      </c>
      <c r="E78">
        <f t="shared" si="17"/>
        <v>6.6928509242848025E-3</v>
      </c>
      <c r="F78">
        <f t="shared" si="18"/>
        <v>3.4445195666210987E-2</v>
      </c>
      <c r="G78">
        <f t="shared" si="19"/>
        <v>7.5858180021243268E-2</v>
      </c>
    </row>
    <row r="79" spans="1:7" x14ac:dyDescent="0.15">
      <c r="A79">
        <f t="shared" si="20"/>
        <v>0.5700000000000004</v>
      </c>
      <c r="B79">
        <f t="shared" si="14"/>
        <v>7.946729271095387E-46</v>
      </c>
      <c r="C79">
        <f t="shared" si="15"/>
        <v>2.8609682511367607E-14</v>
      </c>
      <c r="D79">
        <f t="shared" si="16"/>
        <v>3.0903340026394904E-5</v>
      </c>
      <c r="E79">
        <f t="shared" si="17"/>
        <v>5.5284297201040403E-3</v>
      </c>
      <c r="F79">
        <f t="shared" si="18"/>
        <v>3.0426614561137925E-2</v>
      </c>
      <c r="G79">
        <f t="shared" si="19"/>
        <v>6.9386362837969409E-2</v>
      </c>
    </row>
    <row r="80" spans="1:7" x14ac:dyDescent="0.15">
      <c r="A80">
        <f t="shared" si="20"/>
        <v>0.5800000000000004</v>
      </c>
      <c r="B80">
        <f t="shared" si="14"/>
        <v>1.697559579835347E-47</v>
      </c>
      <c r="C80">
        <f t="shared" si="15"/>
        <v>9.0136856927969142E-15</v>
      </c>
      <c r="D80">
        <f t="shared" si="16"/>
        <v>2.1036494273781023E-5</v>
      </c>
      <c r="E80">
        <f t="shared" si="17"/>
        <v>4.5656631722737892E-3</v>
      </c>
      <c r="F80">
        <f t="shared" si="18"/>
        <v>2.6863821088645289E-2</v>
      </c>
      <c r="G80">
        <f t="shared" si="19"/>
        <v>6.3428790345131839E-2</v>
      </c>
    </row>
    <row r="81" spans="1:7" x14ac:dyDescent="0.15">
      <c r="A81">
        <f t="shared" si="20"/>
        <v>0.59000000000000041</v>
      </c>
      <c r="B81">
        <f t="shared" si="14"/>
        <v>3.6262824978476966E-49</v>
      </c>
      <c r="C81">
        <f t="shared" si="15"/>
        <v>2.8398263327895503E-15</v>
      </c>
      <c r="D81">
        <f t="shared" si="16"/>
        <v>1.4319898651767551E-5</v>
      </c>
      <c r="E81">
        <f t="shared" si="17"/>
        <v>3.7699251713300113E-3</v>
      </c>
      <c r="F81">
        <f t="shared" si="18"/>
        <v>2.3708010649934275E-2</v>
      </c>
      <c r="G81">
        <f t="shared" si="19"/>
        <v>5.7950886766958386E-2</v>
      </c>
    </row>
    <row r="82" spans="1:7" x14ac:dyDescent="0.15">
      <c r="A82">
        <f t="shared" si="20"/>
        <v>0.60000000000000042</v>
      </c>
      <c r="B82">
        <f t="shared" si="14"/>
        <v>7.7463700893914983E-51</v>
      </c>
      <c r="C82">
        <f t="shared" si="15"/>
        <v>8.947076562531601E-16</v>
      </c>
      <c r="D82">
        <f t="shared" si="16"/>
        <v>9.7477771234485812E-6</v>
      </c>
      <c r="E82">
        <f t="shared" si="17"/>
        <v>3.1124407184099398E-3</v>
      </c>
      <c r="F82">
        <f t="shared" si="18"/>
        <v>2.0914959270220586E-2</v>
      </c>
      <c r="G82">
        <f t="shared" si="19"/>
        <v>5.2919340584603708E-2</v>
      </c>
    </row>
    <row r="83" spans="1:7" x14ac:dyDescent="0.15">
      <c r="A83">
        <f t="shared" si="20"/>
        <v>0.61000000000000043</v>
      </c>
      <c r="B83">
        <f t="shared" si="14"/>
        <v>1.6547593740265602E-52</v>
      </c>
      <c r="C83">
        <f t="shared" si="15"/>
        <v>2.8188406485113698E-16</v>
      </c>
      <c r="D83">
        <f t="shared" si="16"/>
        <v>6.6354533958405928E-6</v>
      </c>
      <c r="E83">
        <f t="shared" si="17"/>
        <v>2.5693274796112246E-3</v>
      </c>
      <c r="F83">
        <f t="shared" si="18"/>
        <v>1.844474188945331E-2</v>
      </c>
      <c r="G83">
        <f t="shared" si="19"/>
        <v>4.8302255548080798E-2</v>
      </c>
    </row>
    <row r="84" spans="1:7" x14ac:dyDescent="0.15">
      <c r="A84">
        <f t="shared" si="20"/>
        <v>0.62000000000000044</v>
      </c>
      <c r="B84">
        <f t="shared" si="14"/>
        <v>3.5348538145353557E-54</v>
      </c>
      <c r="C84">
        <f t="shared" si="15"/>
        <v>8.8809596589075041E-17</v>
      </c>
      <c r="D84">
        <f t="shared" si="16"/>
        <v>4.5168449645147493E-6</v>
      </c>
      <c r="E84">
        <f t="shared" si="17"/>
        <v>2.1207845448329558E-3</v>
      </c>
      <c r="F84">
        <f t="shared" si="18"/>
        <v>1.6261430514500248E-2</v>
      </c>
      <c r="G84">
        <f t="shared" si="19"/>
        <v>4.4069255726634331E-2</v>
      </c>
    </row>
    <row r="85" spans="1:7" x14ac:dyDescent="0.15">
      <c r="A85">
        <f t="shared" si="20"/>
        <v>0.63000000000000045</v>
      </c>
      <c r="B85">
        <f t="shared" si="14"/>
        <v>7.5510625207882446E-56</v>
      </c>
      <c r="C85">
        <f t="shared" si="15"/>
        <v>2.7980100437672869E-17</v>
      </c>
      <c r="D85">
        <f t="shared" si="16"/>
        <v>3.0746768028643665E-6</v>
      </c>
      <c r="E85">
        <f t="shared" si="17"/>
        <v>1.7504090264865684E-3</v>
      </c>
      <c r="F85">
        <f t="shared" si="18"/>
        <v>1.4332784805640309E-2</v>
      </c>
      <c r="G85">
        <f t="shared" si="19"/>
        <v>4.0191551377202879E-2</v>
      </c>
    </row>
    <row r="86" spans="1:7" x14ac:dyDescent="0.15">
      <c r="A86">
        <f t="shared" si="20"/>
        <v>0.64000000000000046</v>
      </c>
      <c r="B86">
        <f t="shared" si="14"/>
        <v>1.6130382806325083E-57</v>
      </c>
      <c r="C86">
        <f t="shared" si="15"/>
        <v>8.8153313444795319E-18</v>
      </c>
      <c r="D86">
        <f t="shared" si="16"/>
        <v>2.0929726752312957E-6</v>
      </c>
      <c r="E86">
        <f t="shared" si="17"/>
        <v>1.4446225458559154E-3</v>
      </c>
      <c r="F86">
        <f t="shared" si="18"/>
        <v>1.2629944471588932E-2</v>
      </c>
      <c r="G86">
        <f t="shared" si="19"/>
        <v>3.6641971935147254E-2</v>
      </c>
    </row>
    <row r="87" spans="1:7" x14ac:dyDescent="0.15">
      <c r="A87">
        <f t="shared" si="20"/>
        <v>0.65000000000000047</v>
      </c>
      <c r="B87">
        <f t="shared" si="14"/>
        <v>3.4457303030172721E-59</v>
      </c>
      <c r="C87">
        <f t="shared" si="15"/>
        <v>2.7773333725540793E-18</v>
      </c>
      <c r="D87">
        <f t="shared" si="16"/>
        <v>1.4247134014613061E-6</v>
      </c>
      <c r="E87">
        <f t="shared" si="17"/>
        <v>1.1921914230586634E-3</v>
      </c>
      <c r="F87">
        <f t="shared" si="18"/>
        <v>1.1127130239836058E-2</v>
      </c>
      <c r="G87">
        <f t="shared" si="19"/>
        <v>3.3394971871607532E-2</v>
      </c>
    </row>
    <row r="88" spans="1:7" x14ac:dyDescent="0.15">
      <c r="A88">
        <f t="shared" si="20"/>
        <v>0.66000000000000048</v>
      </c>
      <c r="B88">
        <f t="shared" si="14"/>
        <v>7.3606792000473478E-61</v>
      </c>
      <c r="C88">
        <f t="shared" si="15"/>
        <v>8.7501880086822547E-19</v>
      </c>
      <c r="D88">
        <f t="shared" si="16"/>
        <v>9.6982051759707332E-7</v>
      </c>
      <c r="E88">
        <f t="shared" si="17"/>
        <v>9.8382626779452932E-4</v>
      </c>
      <c r="F88">
        <f t="shared" si="18"/>
        <v>9.8013580834333137E-3</v>
      </c>
      <c r="G88">
        <f t="shared" si="19"/>
        <v>3.0426614561137939E-2</v>
      </c>
    </row>
    <row r="89" spans="1:7" x14ac:dyDescent="0.15">
      <c r="A89">
        <f t="shared" si="20"/>
        <v>0.67000000000000048</v>
      </c>
      <c r="B89">
        <f t="shared" si="14"/>
        <v>1.5723690922231203E-62</v>
      </c>
      <c r="C89">
        <f t="shared" si="15"/>
        <v>2.7568094973372114E-19</v>
      </c>
      <c r="D89">
        <f t="shared" si="16"/>
        <v>6.6016905489917897E-7</v>
      </c>
      <c r="E89">
        <f t="shared" si="17"/>
        <v>8.1184851456305557E-4</v>
      </c>
      <c r="F89">
        <f t="shared" si="18"/>
        <v>8.6321697474220083E-3</v>
      </c>
      <c r="G89">
        <f t="shared" si="19"/>
        <v>2.7714538694595586E-2</v>
      </c>
    </row>
    <row r="90" spans="1:7" x14ac:dyDescent="0.15">
      <c r="A90">
        <f t="shared" si="20"/>
        <v>0.68000000000000049</v>
      </c>
      <c r="B90">
        <f t="shared" si="14"/>
        <v>3.3588538434912178E-64</v>
      </c>
      <c r="C90">
        <f t="shared" si="15"/>
        <v>8.6855260676315821E-20</v>
      </c>
      <c r="D90">
        <f t="shared" si="16"/>
        <v>4.4938535538245291E-7</v>
      </c>
      <c r="E90">
        <f t="shared" si="17"/>
        <v>6.6991317377457075E-4</v>
      </c>
      <c r="F90">
        <f t="shared" si="18"/>
        <v>7.6013813555644164E-3</v>
      </c>
      <c r="G90">
        <f t="shared" si="19"/>
        <v>2.5237911179536342E-2</v>
      </c>
    </row>
    <row r="91" spans="1:7" x14ac:dyDescent="0.15">
      <c r="A91">
        <f t="shared" si="20"/>
        <v>0.6900000000000005</v>
      </c>
      <c r="B91">
        <f t="shared" si="14"/>
        <v>7.1750959731629824E-66</v>
      </c>
      <c r="C91">
        <f t="shared" si="15"/>
        <v>2.7364372889883498E-20</v>
      </c>
      <c r="D91">
        <f t="shared" si="16"/>
        <v>3.0590222692561874E-7</v>
      </c>
      <c r="E91">
        <f t="shared" si="17"/>
        <v>5.5277863692359413E-4</v>
      </c>
      <c r="F91">
        <f t="shared" si="18"/>
        <v>6.6928509242848138E-3</v>
      </c>
      <c r="G91">
        <f t="shared" si="19"/>
        <v>2.2977369910025507E-2</v>
      </c>
    </row>
    <row r="92" spans="1:7" x14ac:dyDescent="0.15">
      <c r="A92">
        <f t="shared" si="20"/>
        <v>0.70000000000000051</v>
      </c>
      <c r="B92">
        <f t="shared" si="14"/>
        <v>1.5327252873435206E-67</v>
      </c>
      <c r="C92">
        <f t="shared" si="15"/>
        <v>8.6213419639275231E-21</v>
      </c>
      <c r="D92">
        <f t="shared" si="16"/>
        <v>2.0823145888113309E-7</v>
      </c>
      <c r="E92">
        <f t="shared" si="17"/>
        <v>4.5611576405645579E-4</v>
      </c>
      <c r="F92">
        <f t="shared" si="18"/>
        <v>5.8922649066429902E-3</v>
      </c>
      <c r="G92">
        <f t="shared" si="19"/>
        <v>2.0914959270220603E-2</v>
      </c>
    </row>
    <row r="93" spans="1:7" x14ac:dyDescent="0.15">
      <c r="A93">
        <f t="shared" si="20"/>
        <v>0.71000000000000052</v>
      </c>
      <c r="B93">
        <f t="shared" si="14"/>
        <v>3.2741677815170245E-69</v>
      </c>
      <c r="C93">
        <f t="shared" si="15"/>
        <v>2.7162156267230523E-21</v>
      </c>
      <c r="D93">
        <f t="shared" si="16"/>
        <v>1.4174574520542183E-7</v>
      </c>
      <c r="E93">
        <f t="shared" si="17"/>
        <v>3.7634969565918531E-4</v>
      </c>
      <c r="F93">
        <f t="shared" si="18"/>
        <v>5.1869433838360041E-3</v>
      </c>
      <c r="G93">
        <f t="shared" si="19"/>
        <v>1.9034060767074881E-2</v>
      </c>
    </row>
    <row r="94" spans="1:7" x14ac:dyDescent="0.15">
      <c r="A94">
        <f t="shared" si="20"/>
        <v>0.72000000000000053</v>
      </c>
      <c r="B94">
        <f t="shared" si="14"/>
        <v>6.994191816397663E-71</v>
      </c>
      <c r="C94">
        <f t="shared" si="15"/>
        <v>8.5576321664584815E-22</v>
      </c>
      <c r="D94">
        <f t="shared" si="16"/>
        <v>9.6488090537743266E-8</v>
      </c>
      <c r="E94">
        <f t="shared" si="17"/>
        <v>3.1052887863928629E-4</v>
      </c>
      <c r="F94">
        <f t="shared" si="18"/>
        <v>4.565663172273797E-3</v>
      </c>
      <c r="G94">
        <f t="shared" si="19"/>
        <v>1.7319320769273734E-2</v>
      </c>
    </row>
    <row r="95" spans="1:7" x14ac:dyDescent="0.15">
      <c r="A95">
        <f t="shared" si="20"/>
        <v>0.73000000000000054</v>
      </c>
      <c r="B95">
        <f t="shared" si="14"/>
        <v>1.4940810132185244E-72</v>
      </c>
      <c r="C95">
        <f t="shared" si="15"/>
        <v>2.696143398039282E-22</v>
      </c>
      <c r="D95">
        <f t="shared" si="16"/>
        <v>6.5680641543044164E-8</v>
      </c>
      <c r="E95">
        <f t="shared" si="17"/>
        <v>2.5621669190964143E-4</v>
      </c>
      <c r="F95">
        <f t="shared" si="18"/>
        <v>4.0184978852529874E-3</v>
      </c>
      <c r="G95">
        <f t="shared" si="19"/>
        <v>1.5756576961738655E-2</v>
      </c>
    </row>
    <row r="96" spans="1:7" x14ac:dyDescent="0.15">
      <c r="A96">
        <f t="shared" si="20"/>
        <v>0.74000000000000055</v>
      </c>
      <c r="B96">
        <f t="shared" si="14"/>
        <v>3.1916168910705501E-74</v>
      </c>
      <c r="C96">
        <f t="shared" si="15"/>
        <v>8.4943931702069916E-23</v>
      </c>
      <c r="D96">
        <f t="shared" si="16"/>
        <v>4.4709627965790492E-8</v>
      </c>
      <c r="E96">
        <f t="shared" si="17"/>
        <v>2.1140181779907196E-4</v>
      </c>
      <c r="F96">
        <f t="shared" si="18"/>
        <v>3.536673850818333E-3</v>
      </c>
      <c r="G96">
        <f t="shared" si="19"/>
        <v>1.4332784805640321E-2</v>
      </c>
    </row>
    <row r="97" spans="1:7" x14ac:dyDescent="0.15">
      <c r="A97">
        <f t="shared" si="20"/>
        <v>0.75000000000000056</v>
      </c>
      <c r="B97">
        <f t="shared" si="14"/>
        <v>6.81784875735945E-76</v>
      </c>
      <c r="C97">
        <f t="shared" si="15"/>
        <v>2.6762194986561652E-23</v>
      </c>
      <c r="D97">
        <f t="shared" si="16"/>
        <v>3.0434398515197521E-8</v>
      </c>
      <c r="E97">
        <f t="shared" si="17"/>
        <v>1.7442414792395987E-4</v>
      </c>
      <c r="F97">
        <f t="shared" si="18"/>
        <v>3.1124407184099424E-3</v>
      </c>
      <c r="G97">
        <f t="shared" si="19"/>
        <v>1.3035945019642656E-2</v>
      </c>
    </row>
    <row r="98" spans="1:7" x14ac:dyDescent="0.15">
      <c r="A98">
        <f t="shared" si="20"/>
        <v>0.76000000000000056</v>
      </c>
      <c r="B98">
        <f t="shared" ref="B98:B107" si="21">1/(1+EXP((A98-$K$4)/0.026/0.1))</f>
        <v>1.456411068893595E-77</v>
      </c>
      <c r="C98">
        <f t="shared" ref="C98:C107" si="22">1/(1+EXP((A98-$K$4)/0.026/0.333))</f>
        <v>8.4316214960568863E-24</v>
      </c>
      <c r="D98">
        <f t="shared" ref="D98:D107" si="23">1/(1+EXP((A98-$K$4)/0.026))</f>
        <v>2.0717072606124362E-8</v>
      </c>
      <c r="E98">
        <f t="shared" ref="E98:E107" si="24">1/(1+EXP((A98-$K$4)/0.026/2))</f>
        <v>1.4391355227791588E-4</v>
      </c>
      <c r="F98">
        <f t="shared" ref="F98:F107" si="25">1/(1+EXP((A98-$K$4)/0.026/3))</f>
        <v>2.738955568015536E-3</v>
      </c>
      <c r="G98">
        <f t="shared" ref="G98:G107" si="26">1/(1+EXP((A98-$K$4)/0.026/4))</f>
        <v>1.1855032865180035E-2</v>
      </c>
    </row>
    <row r="99" spans="1:7" x14ac:dyDescent="0.15">
      <c r="A99">
        <f t="shared" ref="A99:A107" si="27">A98+$N$1</f>
        <v>0.77000000000000057</v>
      </c>
      <c r="B99">
        <f t="shared" si="21"/>
        <v>3.1111473385297526E-79</v>
      </c>
      <c r="C99">
        <f t="shared" si="22"/>
        <v>2.6564428324532147E-24</v>
      </c>
      <c r="D99">
        <f t="shared" si="23"/>
        <v>1.410236827323759E-8</v>
      </c>
      <c r="E99">
        <f t="shared" si="24"/>
        <v>1.1873929282434226E-4</v>
      </c>
      <c r="F99">
        <f t="shared" si="25"/>
        <v>2.4101793524351025E-3</v>
      </c>
      <c r="G99">
        <f t="shared" si="26"/>
        <v>1.0779929822767995E-2</v>
      </c>
    </row>
    <row r="100" spans="1:7" x14ac:dyDescent="0.15">
      <c r="A100">
        <f t="shared" si="27"/>
        <v>0.78000000000000058</v>
      </c>
      <c r="B100">
        <f t="shared" si="21"/>
        <v>6.6459517980690393E-81</v>
      </c>
      <c r="C100">
        <f t="shared" si="22"/>
        <v>8.3693136906018302E-25</v>
      </c>
      <c r="D100">
        <f t="shared" si="23"/>
        <v>9.5996569725396747E-9</v>
      </c>
      <c r="E100">
        <f t="shared" si="24"/>
        <v>9.7968240944684988E-5</v>
      </c>
      <c r="F100">
        <f t="shared" si="25"/>
        <v>2.1207845448329593E-3</v>
      </c>
      <c r="G100">
        <f t="shared" si="26"/>
        <v>9.8013580834333206E-3</v>
      </c>
    </row>
    <row r="101" spans="1:7" x14ac:dyDescent="0.15">
      <c r="A101">
        <f t="shared" si="27"/>
        <v>0.79000000000000059</v>
      </c>
      <c r="B101">
        <f t="shared" si="21"/>
        <v>1.4196908888001685E-82</v>
      </c>
      <c r="C101">
        <f t="shared" si="22"/>
        <v>2.6368123114099945E-25</v>
      </c>
      <c r="D101">
        <f t="shared" si="23"/>
        <v>6.534605540888179E-9</v>
      </c>
      <c r="E101">
        <f t="shared" si="24"/>
        <v>8.0830373233499957E-5</v>
      </c>
      <c r="F101">
        <f t="shared" si="25"/>
        <v>1.8660729215345165E-3</v>
      </c>
      <c r="G101">
        <f t="shared" si="26"/>
        <v>8.9108181452118278E-3</v>
      </c>
    </row>
    <row r="102" spans="1:7" x14ac:dyDescent="0.15">
      <c r="A102">
        <f t="shared" si="27"/>
        <v>0.8000000000000006</v>
      </c>
      <c r="B102">
        <f t="shared" si="21"/>
        <v>3.0327066475682481E-84</v>
      </c>
      <c r="C102">
        <f t="shared" si="22"/>
        <v>8.3074663259555128E-26</v>
      </c>
      <c r="D102">
        <f t="shared" si="23"/>
        <v>4.4481870191160459E-9</v>
      </c>
      <c r="E102">
        <f t="shared" si="24"/>
        <v>6.6690282327991376E-5</v>
      </c>
      <c r="F102">
        <f t="shared" si="25"/>
        <v>1.6419024776504656E-3</v>
      </c>
      <c r="G102">
        <f t="shared" si="26"/>
        <v>8.1005296954355741E-3</v>
      </c>
    </row>
    <row r="103" spans="1:7" x14ac:dyDescent="0.15">
      <c r="A103">
        <f t="shared" si="27"/>
        <v>0.81000000000000061</v>
      </c>
      <c r="B103">
        <f t="shared" si="21"/>
        <v>6.4783888399663386E-86</v>
      </c>
      <c r="C103">
        <f t="shared" si="22"/>
        <v>2.617326855546314E-26</v>
      </c>
      <c r="D103">
        <f t="shared" si="23"/>
        <v>3.0279360582738672E-9</v>
      </c>
      <c r="E103">
        <f t="shared" si="24"/>
        <v>5.5023657279181072E-5</v>
      </c>
      <c r="F103">
        <f t="shared" si="25"/>
        <v>1.4446225458559167E-3</v>
      </c>
      <c r="G103">
        <f t="shared" si="26"/>
        <v>7.3633758716535177E-3</v>
      </c>
    </row>
    <row r="104" spans="1:7" x14ac:dyDescent="0.15">
      <c r="A104">
        <f t="shared" si="27"/>
        <v>0.82000000000000062</v>
      </c>
      <c r="B104">
        <f t="shared" si="21"/>
        <v>1.3838965267363442E-87</v>
      </c>
      <c r="C104">
        <f t="shared" si="22"/>
        <v>8.246075999562881E-27</v>
      </c>
      <c r="D104">
        <f t="shared" si="23"/>
        <v>2.061153618190145E-9</v>
      </c>
      <c r="E104">
        <f t="shared" si="24"/>
        <v>4.5397868702433744E-5</v>
      </c>
      <c r="F104">
        <f t="shared" si="25"/>
        <v>1.2710162630813467E-3</v>
      </c>
      <c r="G104">
        <f t="shared" si="26"/>
        <v>6.6928509242848086E-3</v>
      </c>
    </row>
    <row r="105" spans="1:7" x14ac:dyDescent="0.15">
      <c r="A105">
        <f t="shared" si="27"/>
        <v>0.83000000000000063</v>
      </c>
      <c r="B105">
        <f t="shared" si="21"/>
        <v>2.9562436649340997E-89</v>
      </c>
      <c r="C105">
        <f t="shared" si="22"/>
        <v>2.5979853928627976E-27</v>
      </c>
      <c r="D105">
        <f t="shared" si="23"/>
        <v>1.4030528236744891E-9</v>
      </c>
      <c r="E105">
        <f t="shared" si="24"/>
        <v>3.7455943750972587E-5</v>
      </c>
      <c r="F105">
        <f t="shared" si="25"/>
        <v>1.118249603545077E-3</v>
      </c>
      <c r="G105">
        <f t="shared" si="26"/>
        <v>6.0830112496261428E-3</v>
      </c>
    </row>
    <row r="106" spans="1:7" x14ac:dyDescent="0.15">
      <c r="A106">
        <f t="shared" si="27"/>
        <v>0.84000000000000064</v>
      </c>
      <c r="B106">
        <f t="shared" si="21"/>
        <v>6.3150506108087799E-91</v>
      </c>
      <c r="C106">
        <f t="shared" si="22"/>
        <v>8.1851393340130613E-28</v>
      </c>
      <c r="D106">
        <f t="shared" si="23"/>
        <v>9.5507545300570962E-10</v>
      </c>
      <c r="E106">
        <f t="shared" si="24"/>
        <v>3.0903340026394958E-5</v>
      </c>
      <c r="F106">
        <f t="shared" si="25"/>
        <v>9.8382626779452932E-4</v>
      </c>
      <c r="G106">
        <f t="shared" si="26"/>
        <v>5.5284297201040455E-3</v>
      </c>
    </row>
    <row r="107" spans="1:7" x14ac:dyDescent="0.15">
      <c r="A107">
        <f t="shared" si="27"/>
        <v>0.85000000000000064</v>
      </c>
      <c r="B107">
        <f t="shared" si="21"/>
        <v>1.3490046402506702E-92</v>
      </c>
      <c r="C107">
        <f t="shared" si="22"/>
        <v>2.5787868592818876E-28</v>
      </c>
      <c r="D107">
        <f t="shared" si="23"/>
        <v>6.501317023935648E-10</v>
      </c>
      <c r="E107">
        <f t="shared" si="24"/>
        <v>2.5497030226744634E-5</v>
      </c>
      <c r="F107">
        <f t="shared" si="25"/>
        <v>8.6554778512233936E-4</v>
      </c>
      <c r="G107">
        <f t="shared" si="26"/>
        <v>5.0241532074883754E-3</v>
      </c>
    </row>
  </sheetData>
  <phoneticPr fontId="1"/>
  <pageMargins left="0.75" right="0.75" top="1" bottom="1" header="0.51200000000000001" footer="0.51200000000000001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workbookViewId="0">
      <selection activeCell="F5" sqref="F5"/>
    </sheetView>
  </sheetViews>
  <sheetFormatPr defaultRowHeight="13.5" x14ac:dyDescent="0.15"/>
  <cols>
    <col min="3" max="3" width="12.75" bestFit="1" customWidth="1"/>
  </cols>
  <sheetData>
    <row r="1" spans="1:10" x14ac:dyDescent="0.15">
      <c r="A1" t="s">
        <v>3</v>
      </c>
      <c r="B1" t="s">
        <v>12</v>
      </c>
      <c r="C1" t="s">
        <v>18</v>
      </c>
      <c r="E1" t="s">
        <v>0</v>
      </c>
      <c r="F1" s="1">
        <v>5.196E+18</v>
      </c>
      <c r="G1" t="s">
        <v>2</v>
      </c>
      <c r="H1" t="s">
        <v>6</v>
      </c>
      <c r="I1">
        <v>0.01</v>
      </c>
      <c r="J1" t="s">
        <v>5</v>
      </c>
    </row>
    <row r="2" spans="1:10" x14ac:dyDescent="0.15">
      <c r="A2">
        <v>-0.2</v>
      </c>
      <c r="B2">
        <f t="shared" ref="B2:B33" si="0">1/(1+EXP((A2-$F$4)/0.026))</f>
        <v>0.99954388423594354</v>
      </c>
      <c r="C2">
        <f t="shared" ref="C2:C33" si="1">EXP(-(A2-$F$4)/0.026)</f>
        <v>2191.4258681754659</v>
      </c>
      <c r="E2" t="s">
        <v>1</v>
      </c>
      <c r="F2" s="1">
        <v>1.41E+21</v>
      </c>
    </row>
    <row r="3" spans="1:10" x14ac:dyDescent="0.15">
      <c r="A3">
        <f t="shared" ref="A3:A34" si="2">A2+$I$1</f>
        <v>-0.19</v>
      </c>
      <c r="B3">
        <f t="shared" si="0"/>
        <v>0.99933008682622537</v>
      </c>
      <c r="C3">
        <f t="shared" si="1"/>
        <v>1491.7307584736279</v>
      </c>
      <c r="E3" t="s">
        <v>4</v>
      </c>
      <c r="F3">
        <v>0</v>
      </c>
      <c r="G3" t="s">
        <v>5</v>
      </c>
    </row>
    <row r="4" spans="1:10" x14ac:dyDescent="0.15">
      <c r="A4">
        <f t="shared" si="2"/>
        <v>-0.18</v>
      </c>
      <c r="B4">
        <f t="shared" si="0"/>
        <v>0.99901617373220541</v>
      </c>
      <c r="C4">
        <f t="shared" si="1"/>
        <v>1015.4396222533455</v>
      </c>
      <c r="E4" t="s">
        <v>7</v>
      </c>
      <c r="F4">
        <v>0</v>
      </c>
      <c r="G4" t="s">
        <v>5</v>
      </c>
    </row>
    <row r="5" spans="1:10" x14ac:dyDescent="0.15">
      <c r="A5">
        <f t="shared" si="2"/>
        <v>-0.16999999999999998</v>
      </c>
      <c r="B5">
        <f t="shared" si="0"/>
        <v>0.99855537745414413</v>
      </c>
      <c r="C5">
        <f t="shared" si="1"/>
        <v>691.22234061666711</v>
      </c>
    </row>
    <row r="6" spans="1:10" x14ac:dyDescent="0.15">
      <c r="A6">
        <f t="shared" si="2"/>
        <v>-0.15999999999999998</v>
      </c>
      <c r="B6">
        <f t="shared" si="0"/>
        <v>0.99787921545516711</v>
      </c>
      <c r="C6">
        <f t="shared" si="1"/>
        <v>470.52361725587531</v>
      </c>
    </row>
    <row r="7" spans="1:10" x14ac:dyDescent="0.15">
      <c r="A7">
        <f t="shared" si="2"/>
        <v>-0.14999999999999997</v>
      </c>
      <c r="B7">
        <f t="shared" si="0"/>
        <v>0.99688755928159001</v>
      </c>
      <c r="C7">
        <f t="shared" si="1"/>
        <v>320.29125997004138</v>
      </c>
    </row>
    <row r="8" spans="1:10" x14ac:dyDescent="0.15">
      <c r="A8">
        <f t="shared" si="2"/>
        <v>-0.13999999999999996</v>
      </c>
      <c r="B8">
        <f t="shared" si="0"/>
        <v>0.99543433682772631</v>
      </c>
      <c r="C8">
        <f t="shared" si="1"/>
        <v>218.0262317362257</v>
      </c>
    </row>
    <row r="9" spans="1:10" x14ac:dyDescent="0.15">
      <c r="A9">
        <f t="shared" si="2"/>
        <v>-0.12999999999999995</v>
      </c>
      <c r="B9">
        <f t="shared" si="0"/>
        <v>0.99330714907571505</v>
      </c>
      <c r="C9">
        <f t="shared" si="1"/>
        <v>148.41315910257634</v>
      </c>
    </row>
    <row r="10" spans="1:10" x14ac:dyDescent="0.15">
      <c r="A10">
        <f t="shared" si="2"/>
        <v>-0.11999999999999995</v>
      </c>
      <c r="B10">
        <f t="shared" si="0"/>
        <v>0.99019864191656659</v>
      </c>
      <c r="C10">
        <f t="shared" si="1"/>
        <v>101.02667747546496</v>
      </c>
    </row>
    <row r="11" spans="1:10" x14ac:dyDescent="0.15">
      <c r="A11">
        <f t="shared" si="2"/>
        <v>-0.10999999999999996</v>
      </c>
      <c r="B11">
        <f t="shared" si="0"/>
        <v>0.98566721519435962</v>
      </c>
      <c r="C11">
        <f t="shared" si="1"/>
        <v>68.770111918966862</v>
      </c>
    </row>
    <row r="12" spans="1:10" x14ac:dyDescent="0.15">
      <c r="A12">
        <f t="shared" si="2"/>
        <v>-9.9999999999999964E-2</v>
      </c>
      <c r="B12">
        <f t="shared" si="0"/>
        <v>0.9790850407297792</v>
      </c>
      <c r="C12">
        <f t="shared" si="1"/>
        <v>46.812667817327593</v>
      </c>
    </row>
    <row r="13" spans="1:10" x14ac:dyDescent="0.15">
      <c r="A13">
        <f t="shared" si="2"/>
        <v>-8.9999999999999969E-2</v>
      </c>
      <c r="B13">
        <f t="shared" si="0"/>
        <v>0.96957338543886185</v>
      </c>
      <c r="C13">
        <f t="shared" si="1"/>
        <v>31.865963381849024</v>
      </c>
    </row>
    <row r="14" spans="1:10" x14ac:dyDescent="0.15">
      <c r="A14">
        <f t="shared" si="2"/>
        <v>-7.9999999999999974E-2</v>
      </c>
      <c r="B14">
        <f t="shared" si="0"/>
        <v>0.95593074427336555</v>
      </c>
      <c r="C14">
        <f t="shared" si="1"/>
        <v>21.691556358543636</v>
      </c>
    </row>
    <row r="15" spans="1:10" x14ac:dyDescent="0.15">
      <c r="A15">
        <f t="shared" si="2"/>
        <v>-6.9999999999999979E-2</v>
      </c>
      <c r="B15">
        <f t="shared" si="0"/>
        <v>0.93657120965486795</v>
      </c>
      <c r="C15">
        <f t="shared" si="1"/>
        <v>14.76571135219112</v>
      </c>
    </row>
    <row r="16" spans="1:10" x14ac:dyDescent="0.15">
      <c r="A16">
        <f t="shared" si="2"/>
        <v>-5.9999999999999977E-2</v>
      </c>
      <c r="B16">
        <f t="shared" si="0"/>
        <v>0.90951211200910898</v>
      </c>
      <c r="C16">
        <f t="shared" si="1"/>
        <v>10.051202787500856</v>
      </c>
    </row>
    <row r="17" spans="1:3" x14ac:dyDescent="0.15">
      <c r="A17">
        <f t="shared" si="2"/>
        <v>-4.9999999999999975E-2</v>
      </c>
      <c r="B17">
        <f t="shared" si="0"/>
        <v>0.87248115785772218</v>
      </c>
      <c r="C17">
        <f t="shared" si="1"/>
        <v>6.8419783555144029</v>
      </c>
    </row>
    <row r="18" spans="1:3" x14ac:dyDescent="0.15">
      <c r="A18">
        <f t="shared" si="2"/>
        <v>-3.9999999999999973E-2</v>
      </c>
      <c r="B18">
        <f t="shared" si="0"/>
        <v>0.82324096688122061</v>
      </c>
      <c r="C18">
        <f t="shared" si="1"/>
        <v>4.6574194956589006</v>
      </c>
    </row>
    <row r="19" spans="1:3" x14ac:dyDescent="0.15">
      <c r="A19">
        <f t="shared" si="2"/>
        <v>-2.9999999999999971E-2</v>
      </c>
      <c r="B19">
        <f t="shared" si="0"/>
        <v>0.76021273129741374</v>
      </c>
      <c r="C19">
        <f t="shared" si="1"/>
        <v>3.1703631948880622</v>
      </c>
    </row>
    <row r="20" spans="1:3" x14ac:dyDescent="0.15">
      <c r="A20">
        <f t="shared" si="2"/>
        <v>-1.9999999999999969E-2</v>
      </c>
      <c r="B20">
        <f t="shared" si="0"/>
        <v>0.68335447018778284</v>
      </c>
      <c r="C20">
        <f t="shared" si="1"/>
        <v>2.1581055339484432</v>
      </c>
    </row>
    <row r="21" spans="1:3" x14ac:dyDescent="0.15">
      <c r="A21">
        <f t="shared" si="2"/>
        <v>-9.999999999999969E-3</v>
      </c>
      <c r="B21">
        <f t="shared" si="0"/>
        <v>0.59498579352277126</v>
      </c>
      <c r="C21">
        <f t="shared" si="1"/>
        <v>1.4690491938490149</v>
      </c>
    </row>
    <row r="22" spans="1:3" x14ac:dyDescent="0.15">
      <c r="A22">
        <f t="shared" si="2"/>
        <v>3.1225022567582528E-17</v>
      </c>
      <c r="B22">
        <f t="shared" si="0"/>
        <v>0.49999999999999978</v>
      </c>
      <c r="C22">
        <f t="shared" si="1"/>
        <v>0.99999999999999878</v>
      </c>
    </row>
    <row r="23" spans="1:3" x14ac:dyDescent="0.15">
      <c r="A23">
        <f t="shared" si="2"/>
        <v>1.0000000000000031E-2</v>
      </c>
      <c r="B23">
        <f t="shared" si="0"/>
        <v>0.40501420647722808</v>
      </c>
      <c r="C23">
        <f t="shared" si="1"/>
        <v>0.68071239832338459</v>
      </c>
    </row>
    <row r="24" spans="1:3" x14ac:dyDescent="0.15">
      <c r="A24">
        <f t="shared" si="2"/>
        <v>2.0000000000000032E-2</v>
      </c>
      <c r="B24">
        <f t="shared" si="0"/>
        <v>0.31664552981221672</v>
      </c>
      <c r="C24">
        <f t="shared" si="1"/>
        <v>0.46336936923117472</v>
      </c>
    </row>
    <row r="25" spans="1:3" x14ac:dyDescent="0.15">
      <c r="A25">
        <f t="shared" si="2"/>
        <v>3.0000000000000034E-2</v>
      </c>
      <c r="B25">
        <f t="shared" si="0"/>
        <v>0.23978726870258582</v>
      </c>
      <c r="C25">
        <f t="shared" si="1"/>
        <v>0.3154212746389472</v>
      </c>
    </row>
    <row r="26" spans="1:3" x14ac:dyDescent="0.15">
      <c r="A26">
        <f t="shared" si="2"/>
        <v>4.0000000000000036E-2</v>
      </c>
      <c r="B26">
        <f t="shared" si="0"/>
        <v>0.17675903311877905</v>
      </c>
      <c r="C26">
        <f t="shared" si="1"/>
        <v>0.21471117234169695</v>
      </c>
    </row>
    <row r="27" spans="1:3" x14ac:dyDescent="0.15">
      <c r="A27">
        <f t="shared" si="2"/>
        <v>5.0000000000000037E-2</v>
      </c>
      <c r="B27">
        <f t="shared" si="0"/>
        <v>0.12751884214227749</v>
      </c>
      <c r="C27">
        <f t="shared" si="1"/>
        <v>0.14615655707154224</v>
      </c>
    </row>
    <row r="28" spans="1:3" x14ac:dyDescent="0.15">
      <c r="A28">
        <f t="shared" si="2"/>
        <v>6.0000000000000039E-2</v>
      </c>
      <c r="B28">
        <f t="shared" si="0"/>
        <v>9.0487887990890845E-2</v>
      </c>
      <c r="C28">
        <f t="shared" si="1"/>
        <v>9.9490580494858274E-2</v>
      </c>
    </row>
    <row r="29" spans="1:3" x14ac:dyDescent="0.15">
      <c r="A29">
        <f t="shared" si="2"/>
        <v>7.0000000000000034E-2</v>
      </c>
      <c r="B29">
        <f t="shared" si="0"/>
        <v>6.3428790345131991E-2</v>
      </c>
      <c r="C29">
        <f t="shared" si="1"/>
        <v>6.7724471659240809E-2</v>
      </c>
    </row>
    <row r="30" spans="1:3" x14ac:dyDescent="0.15">
      <c r="A30">
        <f t="shared" si="2"/>
        <v>8.0000000000000029E-2</v>
      </c>
      <c r="B30">
        <f t="shared" si="0"/>
        <v>4.4069255726634483E-2</v>
      </c>
      <c r="C30">
        <f t="shared" si="1"/>
        <v>4.6100887528345978E-2</v>
      </c>
    </row>
    <row r="31" spans="1:3" x14ac:dyDescent="0.15">
      <c r="A31">
        <f t="shared" si="2"/>
        <v>9.0000000000000024E-2</v>
      </c>
      <c r="B31">
        <f t="shared" si="0"/>
        <v>3.0426614561138057E-2</v>
      </c>
      <c r="C31">
        <f t="shared" si="1"/>
        <v>3.1381445714257036E-2</v>
      </c>
    </row>
    <row r="32" spans="1:3" x14ac:dyDescent="0.15">
      <c r="A32">
        <f t="shared" si="2"/>
        <v>0.10000000000000002</v>
      </c>
      <c r="B32">
        <f t="shared" si="0"/>
        <v>2.0914959270220683E-2</v>
      </c>
      <c r="C32">
        <f t="shared" si="1"/>
        <v>2.1361739175007034E-2</v>
      </c>
    </row>
    <row r="33" spans="1:3" x14ac:dyDescent="0.15">
      <c r="A33">
        <f t="shared" si="2"/>
        <v>0.11000000000000001</v>
      </c>
      <c r="B33">
        <f t="shared" si="0"/>
        <v>1.4332784805640385E-2</v>
      </c>
      <c r="C33">
        <f t="shared" si="1"/>
        <v>1.4541200706177655E-2</v>
      </c>
    </row>
    <row r="34" spans="1:3" x14ac:dyDescent="0.15">
      <c r="A34">
        <f t="shared" si="2"/>
        <v>0.12000000000000001</v>
      </c>
      <c r="B34">
        <f t="shared" ref="B34:B65" si="3">1/(1+EXP((A34-$F$4)/0.026))</f>
        <v>9.8013580834333727E-3</v>
      </c>
      <c r="C34">
        <f t="shared" ref="C34:C65" si="4">EXP(-(A34-$F$4)/0.026)</f>
        <v>9.8983756072039009E-3</v>
      </c>
    </row>
    <row r="35" spans="1:3" x14ac:dyDescent="0.15">
      <c r="A35">
        <f t="shared" ref="A35:A66" si="5">A34+$I$1</f>
        <v>0.13</v>
      </c>
      <c r="B35">
        <f t="shared" si="3"/>
        <v>6.6928509242848554E-3</v>
      </c>
      <c r="C35">
        <f t="shared" si="4"/>
        <v>6.737946999085467E-3</v>
      </c>
    </row>
    <row r="36" spans="1:3" x14ac:dyDescent="0.15">
      <c r="A36">
        <f t="shared" si="5"/>
        <v>0.14000000000000001</v>
      </c>
      <c r="B36">
        <f t="shared" si="3"/>
        <v>4.5656631722738256E-3</v>
      </c>
      <c r="C36">
        <f t="shared" si="4"/>
        <v>4.586604061523324E-3</v>
      </c>
    </row>
    <row r="37" spans="1:3" x14ac:dyDescent="0.15">
      <c r="A37">
        <f t="shared" si="5"/>
        <v>0.15000000000000002</v>
      </c>
      <c r="B37">
        <f t="shared" si="3"/>
        <v>3.1124407184099645E-3</v>
      </c>
      <c r="C37">
        <f t="shared" si="4"/>
        <v>3.1221582508793207E-3</v>
      </c>
    </row>
    <row r="38" spans="1:3" x14ac:dyDescent="0.15">
      <c r="A38">
        <f t="shared" si="5"/>
        <v>0.16000000000000003</v>
      </c>
      <c r="B38">
        <f t="shared" si="3"/>
        <v>2.1207845448329727E-3</v>
      </c>
      <c r="C38">
        <f t="shared" si="4"/>
        <v>2.1252918309012077E-3</v>
      </c>
    </row>
    <row r="39" spans="1:3" x14ac:dyDescent="0.15">
      <c r="A39">
        <f t="shared" si="5"/>
        <v>0.17000000000000004</v>
      </c>
      <c r="B39">
        <f t="shared" si="3"/>
        <v>1.4446225458559269E-3</v>
      </c>
      <c r="C39">
        <f t="shared" si="4"/>
        <v>1.4467124993498594E-3</v>
      </c>
    </row>
    <row r="40" spans="1:3" x14ac:dyDescent="0.15">
      <c r="A40">
        <f t="shared" si="5"/>
        <v>0.18000000000000005</v>
      </c>
      <c r="B40">
        <f t="shared" si="3"/>
        <v>9.8382626779453734E-4</v>
      </c>
      <c r="C40">
        <f t="shared" si="4"/>
        <v>9.8479513511686139E-4</v>
      </c>
    </row>
    <row r="41" spans="1:3" x14ac:dyDescent="0.15">
      <c r="A41">
        <f t="shared" si="5"/>
        <v>0.19000000000000006</v>
      </c>
      <c r="B41">
        <f t="shared" si="3"/>
        <v>6.6991317377457617E-4</v>
      </c>
      <c r="C41">
        <f t="shared" si="4"/>
        <v>6.703622582826009E-4</v>
      </c>
    </row>
    <row r="42" spans="1:3" x14ac:dyDescent="0.15">
      <c r="A42">
        <f t="shared" si="5"/>
        <v>0.20000000000000007</v>
      </c>
      <c r="B42">
        <f t="shared" si="3"/>
        <v>4.5611576405645904E-4</v>
      </c>
      <c r="C42">
        <f t="shared" si="4"/>
        <v>4.563239005810298E-4</v>
      </c>
    </row>
    <row r="43" spans="1:3" x14ac:dyDescent="0.15">
      <c r="A43">
        <f t="shared" si="5"/>
        <v>0.21000000000000008</v>
      </c>
      <c r="B43">
        <f t="shared" si="3"/>
        <v>3.1052887863928846E-4</v>
      </c>
      <c r="C43">
        <f t="shared" si="4"/>
        <v>3.1062533677679474E-4</v>
      </c>
    </row>
    <row r="44" spans="1:3" x14ac:dyDescent="0.15">
      <c r="A44">
        <f t="shared" si="5"/>
        <v>0.22000000000000008</v>
      </c>
      <c r="B44">
        <f t="shared" si="3"/>
        <v>2.1140181779907347E-4</v>
      </c>
      <c r="C44">
        <f t="shared" si="4"/>
        <v>2.1144651797734115E-4</v>
      </c>
    </row>
    <row r="45" spans="1:3" x14ac:dyDescent="0.15">
      <c r="A45">
        <f t="shared" si="5"/>
        <v>0.23000000000000009</v>
      </c>
      <c r="B45">
        <f t="shared" si="3"/>
        <v>1.4391355227791691E-4</v>
      </c>
      <c r="C45">
        <f t="shared" si="4"/>
        <v>1.4393426636948465E-4</v>
      </c>
    </row>
    <row r="46" spans="1:3" x14ac:dyDescent="0.15">
      <c r="A46">
        <f t="shared" si="5"/>
        <v>0.2400000000000001</v>
      </c>
      <c r="B46">
        <f t="shared" si="3"/>
        <v>9.7968240944685679E-5</v>
      </c>
      <c r="C46">
        <f t="shared" si="4"/>
        <v>9.797783966128885E-5</v>
      </c>
    </row>
    <row r="47" spans="1:3" x14ac:dyDescent="0.15">
      <c r="A47">
        <f t="shared" si="5"/>
        <v>0.25000000000000011</v>
      </c>
      <c r="B47">
        <f t="shared" si="3"/>
        <v>6.6690282327991972E-5</v>
      </c>
      <c r="C47">
        <f t="shared" si="4"/>
        <v>6.6694730218380021E-5</v>
      </c>
    </row>
    <row r="48" spans="1:3" x14ac:dyDescent="0.15">
      <c r="A48">
        <f t="shared" si="5"/>
        <v>0.26000000000000012</v>
      </c>
      <c r="B48">
        <f t="shared" si="3"/>
        <v>4.5397868702434151E-5</v>
      </c>
      <c r="C48">
        <f t="shared" si="4"/>
        <v>4.539992976248461E-5</v>
      </c>
    </row>
    <row r="49" spans="1:3" x14ac:dyDescent="0.15">
      <c r="A49">
        <f t="shared" si="5"/>
        <v>0.27000000000000013</v>
      </c>
      <c r="B49">
        <f t="shared" si="3"/>
        <v>3.0903340026395236E-5</v>
      </c>
      <c r="C49">
        <f t="shared" si="4"/>
        <v>3.0904295072334128E-5</v>
      </c>
    </row>
    <row r="50" spans="1:3" x14ac:dyDescent="0.15">
      <c r="A50">
        <f t="shared" si="5"/>
        <v>0.28000000000000014</v>
      </c>
      <c r="B50">
        <f t="shared" si="3"/>
        <v>2.1036494273781246E-5</v>
      </c>
      <c r="C50">
        <f t="shared" si="4"/>
        <v>2.1036936817182138E-5</v>
      </c>
    </row>
    <row r="51" spans="1:3" x14ac:dyDescent="0.15">
      <c r="A51">
        <f t="shared" si="5"/>
        <v>0.29000000000000015</v>
      </c>
      <c r="B51">
        <f t="shared" si="3"/>
        <v>1.4319898651767703E-5</v>
      </c>
      <c r="C51">
        <f t="shared" si="4"/>
        <v>1.4320103714201574E-5</v>
      </c>
    </row>
    <row r="52" spans="1:3" x14ac:dyDescent="0.15">
      <c r="A52">
        <f t="shared" si="5"/>
        <v>0.30000000000000016</v>
      </c>
      <c r="B52">
        <f t="shared" si="3"/>
        <v>9.7477771234486846E-6</v>
      </c>
      <c r="C52">
        <f t="shared" si="4"/>
        <v>9.7478721435337686E-6</v>
      </c>
    </row>
    <row r="53" spans="1:3" x14ac:dyDescent="0.15">
      <c r="A53">
        <f t="shared" si="5"/>
        <v>0.31000000000000016</v>
      </c>
      <c r="B53">
        <f t="shared" si="3"/>
        <v>6.6354533958406648E-6</v>
      </c>
      <c r="C53">
        <f t="shared" si="4"/>
        <v>6.6354974253745882E-6</v>
      </c>
    </row>
    <row r="54" spans="1:3" x14ac:dyDescent="0.15">
      <c r="A54">
        <f t="shared" si="5"/>
        <v>0.32000000000000017</v>
      </c>
      <c r="B54">
        <f t="shared" si="3"/>
        <v>4.5168449645147967E-6</v>
      </c>
      <c r="C54">
        <f t="shared" si="4"/>
        <v>4.5168653664953828E-6</v>
      </c>
    </row>
    <row r="55" spans="1:3" x14ac:dyDescent="0.15">
      <c r="A55">
        <f t="shared" si="5"/>
        <v>0.33000000000000018</v>
      </c>
      <c r="B55">
        <f t="shared" si="3"/>
        <v>3.0746768028643991E-6</v>
      </c>
      <c r="C55">
        <f t="shared" si="4"/>
        <v>3.0746862565309081E-6</v>
      </c>
    </row>
    <row r="56" spans="1:3" x14ac:dyDescent="0.15">
      <c r="A56">
        <f t="shared" si="5"/>
        <v>0.34000000000000019</v>
      </c>
      <c r="B56">
        <f t="shared" si="3"/>
        <v>2.0929726752313177E-6</v>
      </c>
      <c r="C56">
        <f t="shared" si="4"/>
        <v>2.0929770557751055E-6</v>
      </c>
    </row>
    <row r="57" spans="1:3" x14ac:dyDescent="0.15">
      <c r="A57">
        <f t="shared" si="5"/>
        <v>0.3500000000000002</v>
      </c>
      <c r="B57">
        <f t="shared" si="3"/>
        <v>1.4247134014613211E-6</v>
      </c>
      <c r="C57">
        <f t="shared" si="4"/>
        <v>1.4247154312724895E-6</v>
      </c>
    </row>
    <row r="58" spans="1:3" x14ac:dyDescent="0.15">
      <c r="A58">
        <f t="shared" si="5"/>
        <v>0.36000000000000021</v>
      </c>
      <c r="B58">
        <f t="shared" si="3"/>
        <v>9.698205175970837E-7</v>
      </c>
      <c r="C58">
        <f t="shared" si="4"/>
        <v>9.6982145814983222E-7</v>
      </c>
    </row>
    <row r="59" spans="1:3" x14ac:dyDescent="0.15">
      <c r="A59">
        <f t="shared" si="5"/>
        <v>0.37000000000000022</v>
      </c>
      <c r="B59">
        <f t="shared" si="3"/>
        <v>6.6016905489918595E-7</v>
      </c>
      <c r="C59">
        <f t="shared" si="4"/>
        <v>6.6016949072265475E-7</v>
      </c>
    </row>
    <row r="60" spans="1:3" x14ac:dyDescent="0.15">
      <c r="A60">
        <f t="shared" si="5"/>
        <v>0.38000000000000023</v>
      </c>
      <c r="B60">
        <f t="shared" si="3"/>
        <v>4.4938535538245773E-7</v>
      </c>
      <c r="C60">
        <f t="shared" si="4"/>
        <v>4.4938555732974607E-7</v>
      </c>
    </row>
    <row r="61" spans="1:3" x14ac:dyDescent="0.15">
      <c r="A61">
        <f t="shared" si="5"/>
        <v>0.39000000000000024</v>
      </c>
      <c r="B61">
        <f t="shared" si="3"/>
        <v>3.0590222692562202E-7</v>
      </c>
      <c r="C61">
        <f t="shared" si="4"/>
        <v>3.0590232050182309E-7</v>
      </c>
    </row>
    <row r="62" spans="1:3" x14ac:dyDescent="0.15">
      <c r="A62">
        <f t="shared" si="5"/>
        <v>0.40000000000000024</v>
      </c>
      <c r="B62">
        <f t="shared" si="3"/>
        <v>2.0823145888113529E-7</v>
      </c>
      <c r="C62">
        <f t="shared" si="4"/>
        <v>2.0823150224148481E-7</v>
      </c>
    </row>
    <row r="63" spans="1:3" x14ac:dyDescent="0.15">
      <c r="A63">
        <f t="shared" si="5"/>
        <v>0.41000000000000025</v>
      </c>
      <c r="B63">
        <f t="shared" si="3"/>
        <v>1.4174574520542334E-7</v>
      </c>
      <c r="C63">
        <f t="shared" si="4"/>
        <v>1.4174576529728246E-7</v>
      </c>
    </row>
    <row r="64" spans="1:3" x14ac:dyDescent="0.15">
      <c r="A64">
        <f t="shared" si="5"/>
        <v>0.42000000000000026</v>
      </c>
      <c r="B64">
        <f t="shared" si="3"/>
        <v>9.6488090537744285E-8</v>
      </c>
      <c r="C64">
        <f t="shared" si="4"/>
        <v>9.6488099847696795E-8</v>
      </c>
    </row>
    <row r="65" spans="1:3" x14ac:dyDescent="0.15">
      <c r="A65">
        <f t="shared" si="5"/>
        <v>0.43000000000000027</v>
      </c>
      <c r="B65">
        <f t="shared" si="3"/>
        <v>6.5680641543044865E-8</v>
      </c>
      <c r="C65">
        <f t="shared" si="4"/>
        <v>6.5680645856991818E-8</v>
      </c>
    </row>
    <row r="66" spans="1:3" x14ac:dyDescent="0.15">
      <c r="A66">
        <f t="shared" si="5"/>
        <v>0.44000000000000028</v>
      </c>
      <c r="B66">
        <f t="shared" ref="B66:B97" si="6">1/(1+EXP((A66-$F$4)/0.026))</f>
        <v>4.4709627965790968E-8</v>
      </c>
      <c r="C66">
        <f t="shared" ref="C66:C97" si="7">EXP(-(A66-$F$4)/0.026)</f>
        <v>4.4709629964741892E-8</v>
      </c>
    </row>
    <row r="67" spans="1:3" x14ac:dyDescent="0.15">
      <c r="A67">
        <f t="shared" ref="A67:A98" si="8">A66+$I$1</f>
        <v>0.45000000000000029</v>
      </c>
      <c r="B67">
        <f t="shared" si="6"/>
        <v>3.0434398515197845E-8</v>
      </c>
      <c r="C67">
        <f t="shared" si="7"/>
        <v>3.0434399441450482E-8</v>
      </c>
    </row>
    <row r="68" spans="1:3" x14ac:dyDescent="0.15">
      <c r="A68">
        <f t="shared" si="8"/>
        <v>0.4600000000000003</v>
      </c>
      <c r="B68">
        <f t="shared" si="6"/>
        <v>2.0717072606124584E-8</v>
      </c>
      <c r="C68">
        <f t="shared" si="7"/>
        <v>2.0717073035321687E-8</v>
      </c>
    </row>
    <row r="69" spans="1:3" x14ac:dyDescent="0.15">
      <c r="A69">
        <f t="shared" si="8"/>
        <v>0.47000000000000031</v>
      </c>
      <c r="B69">
        <f t="shared" si="6"/>
        <v>1.410236827323774E-8</v>
      </c>
      <c r="C69">
        <f t="shared" si="7"/>
        <v>1.4102368472114533E-8</v>
      </c>
    </row>
    <row r="70" spans="1:3" x14ac:dyDescent="0.15">
      <c r="A70">
        <f t="shared" si="8"/>
        <v>0.48000000000000032</v>
      </c>
      <c r="B70">
        <f t="shared" si="6"/>
        <v>9.5996569725397789E-9</v>
      </c>
      <c r="C70">
        <f t="shared" si="7"/>
        <v>9.5996570646931933E-9</v>
      </c>
    </row>
    <row r="71" spans="1:3" x14ac:dyDescent="0.15">
      <c r="A71">
        <f t="shared" si="8"/>
        <v>0.49000000000000032</v>
      </c>
      <c r="B71">
        <f t="shared" si="6"/>
        <v>6.5346055408882493E-9</v>
      </c>
      <c r="C71">
        <f t="shared" si="7"/>
        <v>6.5346055835893193E-9</v>
      </c>
    </row>
    <row r="72" spans="1:3" x14ac:dyDescent="0.15">
      <c r="A72">
        <f t="shared" si="8"/>
        <v>0.50000000000000033</v>
      </c>
      <c r="B72">
        <f t="shared" si="6"/>
        <v>4.4481870191161096E-9</v>
      </c>
      <c r="C72">
        <f t="shared" si="7"/>
        <v>4.4481870389024767E-9</v>
      </c>
    </row>
    <row r="73" spans="1:3" x14ac:dyDescent="0.15">
      <c r="A73">
        <f t="shared" si="8"/>
        <v>0.51000000000000034</v>
      </c>
      <c r="B73">
        <f t="shared" si="6"/>
        <v>3.0279360582738995E-9</v>
      </c>
      <c r="C73">
        <f t="shared" si="7"/>
        <v>3.0279360674422966E-9</v>
      </c>
    </row>
    <row r="74" spans="1:3" x14ac:dyDescent="0.15">
      <c r="A74">
        <f t="shared" si="8"/>
        <v>0.52000000000000035</v>
      </c>
      <c r="B74">
        <f t="shared" si="6"/>
        <v>2.0611536181901744E-9</v>
      </c>
      <c r="C74">
        <f t="shared" si="7"/>
        <v>2.0611536224385285E-9</v>
      </c>
    </row>
    <row r="75" spans="1:3" x14ac:dyDescent="0.15">
      <c r="A75">
        <f t="shared" si="8"/>
        <v>0.53000000000000036</v>
      </c>
      <c r="B75">
        <f t="shared" si="6"/>
        <v>1.403052823674504E-9</v>
      </c>
      <c r="C75">
        <f t="shared" si="7"/>
        <v>1.4030528256430613E-9</v>
      </c>
    </row>
    <row r="76" spans="1:3" x14ac:dyDescent="0.15">
      <c r="A76">
        <f t="shared" si="8"/>
        <v>0.54000000000000037</v>
      </c>
      <c r="B76">
        <f t="shared" si="6"/>
        <v>9.5507545300572306E-10</v>
      </c>
      <c r="C76">
        <f t="shared" si="7"/>
        <v>9.5507545391789214E-10</v>
      </c>
    </row>
    <row r="77" spans="1:3" x14ac:dyDescent="0.15">
      <c r="A77">
        <f t="shared" si="8"/>
        <v>0.55000000000000038</v>
      </c>
      <c r="B77">
        <f t="shared" si="6"/>
        <v>6.5013170239357173E-10</v>
      </c>
      <c r="C77">
        <f t="shared" si="7"/>
        <v>6.5013170281624293E-10</v>
      </c>
    </row>
    <row r="78" spans="1:3" x14ac:dyDescent="0.15">
      <c r="A78">
        <f t="shared" si="8"/>
        <v>0.56000000000000039</v>
      </c>
      <c r="B78">
        <f t="shared" si="6"/>
        <v>4.4255271045425891E-10</v>
      </c>
      <c r="C78">
        <f t="shared" si="7"/>
        <v>4.4255271065011181E-10</v>
      </c>
    </row>
    <row r="79" spans="1:3" x14ac:dyDescent="0.15">
      <c r="A79">
        <f t="shared" si="8"/>
        <v>0.5700000000000004</v>
      </c>
      <c r="B79">
        <f t="shared" si="6"/>
        <v>3.0125111696040101E-10</v>
      </c>
      <c r="C79">
        <f t="shared" si="7"/>
        <v>3.0125111705115322E-10</v>
      </c>
    </row>
    <row r="80" spans="1:3" x14ac:dyDescent="0.15">
      <c r="A80">
        <f t="shared" si="8"/>
        <v>0.5800000000000004</v>
      </c>
      <c r="B80">
        <f t="shared" si="6"/>
        <v>2.0506537034343717E-10</v>
      </c>
      <c r="C80">
        <f t="shared" si="7"/>
        <v>2.0506537038548896E-10</v>
      </c>
    </row>
    <row r="81" spans="1:3" x14ac:dyDescent="0.15">
      <c r="A81">
        <f t="shared" si="8"/>
        <v>0.59000000000000041</v>
      </c>
      <c r="B81">
        <f t="shared" si="6"/>
        <v>1.395905400686942E-10</v>
      </c>
      <c r="C81">
        <f t="shared" si="7"/>
        <v>1.3959054008817971E-10</v>
      </c>
    </row>
    <row r="82" spans="1:3" x14ac:dyDescent="0.15">
      <c r="A82">
        <f t="shared" si="8"/>
        <v>0.60000000000000042</v>
      </c>
      <c r="B82">
        <f t="shared" si="6"/>
        <v>9.502101131765229E-11</v>
      </c>
      <c r="C82">
        <f t="shared" si="7"/>
        <v>9.502101132668129E-11</v>
      </c>
    </row>
    <row r="83" spans="1:3" x14ac:dyDescent="0.15">
      <c r="A83">
        <f t="shared" si="8"/>
        <v>0.61000000000000043</v>
      </c>
      <c r="B83">
        <f t="shared" si="6"/>
        <v>6.4681980507115116E-11</v>
      </c>
      <c r="C83">
        <f t="shared" si="7"/>
        <v>6.4681980511298879E-11</v>
      </c>
    </row>
    <row r="84" spans="1:3" x14ac:dyDescent="0.15">
      <c r="A84">
        <f t="shared" si="8"/>
        <v>0.62000000000000044</v>
      </c>
      <c r="B84">
        <f t="shared" si="6"/>
        <v>4.402982608021401E-11</v>
      </c>
      <c r="C84">
        <f t="shared" si="7"/>
        <v>4.4029826082152637E-11</v>
      </c>
    </row>
    <row r="85" spans="1:3" x14ac:dyDescent="0.15">
      <c r="A85">
        <f t="shared" si="8"/>
        <v>0.63000000000000045</v>
      </c>
      <c r="B85">
        <f t="shared" si="6"/>
        <v>2.997164850924541E-11</v>
      </c>
      <c r="C85">
        <f t="shared" si="7"/>
        <v>2.9971648510143709E-11</v>
      </c>
    </row>
    <row r="86" spans="1:3" x14ac:dyDescent="0.15">
      <c r="A86">
        <f t="shared" si="8"/>
        <v>0.64000000000000046</v>
      </c>
      <c r="B86">
        <f t="shared" si="6"/>
        <v>2.0402072738629157E-11</v>
      </c>
      <c r="C86">
        <f t="shared" si="7"/>
        <v>2.04020727390454E-11</v>
      </c>
    </row>
    <row r="87" spans="1:3" x14ac:dyDescent="0.15">
      <c r="A87">
        <f t="shared" si="8"/>
        <v>0.65000000000000047</v>
      </c>
      <c r="B87">
        <f t="shared" si="6"/>
        <v>1.38879438647709E-11</v>
      </c>
      <c r="C87">
        <f t="shared" si="7"/>
        <v>1.3887943864963774E-11</v>
      </c>
    </row>
    <row r="88" spans="1:3" x14ac:dyDescent="0.15">
      <c r="A88">
        <f t="shared" si="8"/>
        <v>0.66000000000000048</v>
      </c>
      <c r="B88">
        <f t="shared" si="6"/>
        <v>9.4536955760106437E-12</v>
      </c>
      <c r="C88">
        <f t="shared" si="7"/>
        <v>9.4536955761000164E-12</v>
      </c>
    </row>
    <row r="89" spans="1:3" x14ac:dyDescent="0.15">
      <c r="A89">
        <f t="shared" si="8"/>
        <v>0.67000000000000048</v>
      </c>
      <c r="B89">
        <f t="shared" si="6"/>
        <v>6.4352477885848171E-12</v>
      </c>
      <c r="C89">
        <f t="shared" si="7"/>
        <v>6.4352477886262294E-12</v>
      </c>
    </row>
    <row r="90" spans="1:3" x14ac:dyDescent="0.15">
      <c r="A90">
        <f t="shared" si="8"/>
        <v>0.68000000000000049</v>
      </c>
      <c r="B90">
        <f t="shared" si="6"/>
        <v>4.3805529559818241E-12</v>
      </c>
      <c r="C90">
        <f t="shared" si="7"/>
        <v>4.3805529560010132E-12</v>
      </c>
    </row>
    <row r="91" spans="1:3" x14ac:dyDescent="0.15">
      <c r="A91">
        <f t="shared" si="8"/>
        <v>0.6900000000000005</v>
      </c>
      <c r="B91">
        <f t="shared" si="6"/>
        <v>2.9818967086531576E-12</v>
      </c>
      <c r="C91">
        <f t="shared" si="7"/>
        <v>2.9818967086620493E-12</v>
      </c>
    </row>
    <row r="92" spans="1:3" x14ac:dyDescent="0.15">
      <c r="A92">
        <f t="shared" si="8"/>
        <v>0.70000000000000051</v>
      </c>
      <c r="B92">
        <f t="shared" si="6"/>
        <v>2.0298140601018282E-12</v>
      </c>
      <c r="C92">
        <f t="shared" si="7"/>
        <v>2.0298140601059484E-12</v>
      </c>
    </row>
    <row r="93" spans="1:3" x14ac:dyDescent="0.15">
      <c r="A93">
        <f t="shared" si="8"/>
        <v>0.71000000000000052</v>
      </c>
      <c r="B93">
        <f t="shared" si="6"/>
        <v>1.3817195970033412E-12</v>
      </c>
      <c r="C93">
        <f t="shared" si="7"/>
        <v>1.3817195970052504E-12</v>
      </c>
    </row>
    <row r="94" spans="1:3" x14ac:dyDescent="0.15">
      <c r="A94">
        <f t="shared" si="8"/>
        <v>0.72000000000000053</v>
      </c>
      <c r="B94">
        <f t="shared" si="6"/>
        <v>9.4055366068697879E-13</v>
      </c>
      <c r="C94">
        <f t="shared" si="7"/>
        <v>9.4055366068786352E-13</v>
      </c>
    </row>
    <row r="95" spans="1:3" x14ac:dyDescent="0.15">
      <c r="A95">
        <f t="shared" si="8"/>
        <v>0.73000000000000054</v>
      </c>
      <c r="B95">
        <f t="shared" si="6"/>
        <v>6.4024653811826616E-13</v>
      </c>
      <c r="C95">
        <f t="shared" si="7"/>
        <v>6.4024653811867611E-13</v>
      </c>
    </row>
    <row r="96" spans="1:3" x14ac:dyDescent="0.15">
      <c r="A96">
        <f t="shared" si="8"/>
        <v>0.74000000000000055</v>
      </c>
      <c r="B96">
        <f t="shared" si="6"/>
        <v>4.3582375648081788E-13</v>
      </c>
      <c r="C96">
        <f t="shared" si="7"/>
        <v>4.3582375648100781E-13</v>
      </c>
    </row>
    <row r="97" spans="1:3" x14ac:dyDescent="0.15">
      <c r="A97">
        <f t="shared" si="8"/>
        <v>0.75000000000000056</v>
      </c>
      <c r="B97">
        <f t="shared" si="6"/>
        <v>2.9667063452040627E-13</v>
      </c>
      <c r="C97">
        <f t="shared" si="7"/>
        <v>2.9667063452049432E-13</v>
      </c>
    </row>
    <row r="98" spans="1:3" x14ac:dyDescent="0.15">
      <c r="A98">
        <f t="shared" si="8"/>
        <v>0.76000000000000056</v>
      </c>
      <c r="B98">
        <f t="shared" ref="B98:B107" si="9">1/(1+EXP((A98-$F$4)/0.026))</f>
        <v>2.0194737913652498E-13</v>
      </c>
      <c r="C98">
        <f t="shared" ref="C98:C107" si="10">EXP(-(A98-$F$4)/0.026)</f>
        <v>2.0194737913656577E-13</v>
      </c>
    </row>
    <row r="99" spans="1:3" x14ac:dyDescent="0.15">
      <c r="A99">
        <f t="shared" ref="A99:A107" si="11">A98+$I$1</f>
        <v>0.77000000000000057</v>
      </c>
      <c r="B99">
        <f t="shared" si="9"/>
        <v>1.3746808478715498E-13</v>
      </c>
      <c r="C99">
        <f t="shared" si="10"/>
        <v>1.3746808478717389E-13</v>
      </c>
    </row>
    <row r="100" spans="1:3" x14ac:dyDescent="0.15">
      <c r="A100">
        <f t="shared" si="11"/>
        <v>0.78000000000000058</v>
      </c>
      <c r="B100">
        <f t="shared" si="9"/>
        <v>9.3576229688390654E-14</v>
      </c>
      <c r="C100">
        <f t="shared" si="10"/>
        <v>9.3576229688399413E-14</v>
      </c>
    </row>
    <row r="101" spans="1:3" x14ac:dyDescent="0.15">
      <c r="A101">
        <f t="shared" si="11"/>
        <v>0.79000000000000059</v>
      </c>
      <c r="B101">
        <f t="shared" si="9"/>
        <v>6.3698499737246375E-14</v>
      </c>
      <c r="C101">
        <f t="shared" si="10"/>
        <v>6.3698499737250439E-14</v>
      </c>
    </row>
    <row r="102" spans="1:3" x14ac:dyDescent="0.15">
      <c r="A102">
        <f t="shared" si="11"/>
        <v>0.8000000000000006</v>
      </c>
      <c r="B102">
        <f t="shared" si="9"/>
        <v>4.3360358525743301E-14</v>
      </c>
      <c r="C102">
        <f t="shared" si="10"/>
        <v>4.3360358525745182E-14</v>
      </c>
    </row>
    <row r="103" spans="1:3" x14ac:dyDescent="0.15">
      <c r="A103">
        <f t="shared" si="11"/>
        <v>0.81000000000000061</v>
      </c>
      <c r="B103">
        <f t="shared" si="9"/>
        <v>2.9515933644221021E-14</v>
      </c>
      <c r="C103">
        <f t="shared" si="10"/>
        <v>2.9515933644221898E-14</v>
      </c>
    </row>
    <row r="104" spans="1:3" x14ac:dyDescent="0.15">
      <c r="A104">
        <f t="shared" si="11"/>
        <v>0.82000000000000062</v>
      </c>
      <c r="B104">
        <f t="shared" si="9"/>
        <v>2.0091861979711743E-14</v>
      </c>
      <c r="C104">
        <f t="shared" si="10"/>
        <v>2.0091861979712143E-14</v>
      </c>
    </row>
    <row r="105" spans="1:3" x14ac:dyDescent="0.15">
      <c r="A105">
        <f t="shared" si="11"/>
        <v>0.83000000000000063</v>
      </c>
      <c r="B105">
        <f t="shared" si="9"/>
        <v>1.3676779554992125E-14</v>
      </c>
      <c r="C105">
        <f t="shared" si="10"/>
        <v>1.3676779554992313E-14</v>
      </c>
    </row>
    <row r="106" spans="1:3" x14ac:dyDescent="0.15">
      <c r="A106">
        <f t="shared" si="11"/>
        <v>0.84000000000000064</v>
      </c>
      <c r="B106">
        <f t="shared" si="9"/>
        <v>9.3099534122189544E-15</v>
      </c>
      <c r="C106">
        <f t="shared" si="10"/>
        <v>9.3099534122190412E-15</v>
      </c>
    </row>
    <row r="107" spans="1:3" x14ac:dyDescent="0.15">
      <c r="A107">
        <f t="shared" si="11"/>
        <v>0.85000000000000064</v>
      </c>
      <c r="B107">
        <f t="shared" si="9"/>
        <v>6.3374007155105546E-15</v>
      </c>
      <c r="C107">
        <f t="shared" si="10"/>
        <v>6.3374007155105956E-15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23"/>
  <sheetViews>
    <sheetView topLeftCell="D1" workbookViewId="0">
      <selection activeCell="N3" sqref="N3"/>
    </sheetView>
  </sheetViews>
  <sheetFormatPr defaultRowHeight="13.5" x14ac:dyDescent="0.15"/>
  <cols>
    <col min="3" max="4" width="12.75" bestFit="1" customWidth="1"/>
    <col min="5" max="6" width="12.75" customWidth="1"/>
    <col min="9" max="12" width="12.375" customWidth="1"/>
    <col min="14" max="14" width="9.875" bestFit="1" customWidth="1"/>
  </cols>
  <sheetData>
    <row r="1" spans="1:18" x14ac:dyDescent="0.15">
      <c r="A1" t="s">
        <v>3</v>
      </c>
      <c r="B1" t="s">
        <v>19</v>
      </c>
      <c r="C1" t="s">
        <v>24</v>
      </c>
      <c r="D1" t="s">
        <v>26</v>
      </c>
      <c r="E1" t="s">
        <v>27</v>
      </c>
      <c r="F1" t="s">
        <v>35</v>
      </c>
      <c r="G1" t="s">
        <v>8</v>
      </c>
      <c r="H1" t="s">
        <v>9</v>
      </c>
      <c r="I1" t="s">
        <v>10</v>
      </c>
      <c r="J1" t="s">
        <v>30</v>
      </c>
      <c r="K1" t="s">
        <v>31</v>
      </c>
      <c r="M1" s="2" t="s">
        <v>32</v>
      </c>
      <c r="N1" s="2">
        <v>300</v>
      </c>
      <c r="O1" s="2" t="s">
        <v>33</v>
      </c>
      <c r="P1" t="s">
        <v>6</v>
      </c>
      <c r="Q1">
        <v>0.01</v>
      </c>
      <c r="R1" t="s">
        <v>5</v>
      </c>
    </row>
    <row r="2" spans="1:18" x14ac:dyDescent="0.15">
      <c r="A2">
        <v>-1.5</v>
      </c>
      <c r="B2">
        <f t="shared" ref="B2:B65" si="0">IF(A2-$N$5&gt;=0,$N$4*SQRT(A2-$N$5),0)</f>
        <v>0</v>
      </c>
      <c r="C2">
        <f t="shared" ref="C2:C65" si="1">IF($N$8-A2&gt;=0,$N$7*SQRT($N$8-A2),0)</f>
        <v>8.9176230016748282E+21</v>
      </c>
      <c r="D2" s="1">
        <f t="shared" ref="D2:D65" si="2">$N$13*EXP(-$N$12*(A2-$N$9)*(A2-$N$9))</f>
        <v>0</v>
      </c>
      <c r="E2" s="1">
        <v>0</v>
      </c>
      <c r="F2" s="1">
        <f t="shared" ref="F2:F65" si="3">SUM(B2:D2)</f>
        <v>8.9176230016748282E+21</v>
      </c>
      <c r="G2">
        <f t="shared" ref="G2:G65" si="4">1/(1+EXP((A2-$N$2)/($N$1/300*0.026)))</f>
        <v>1</v>
      </c>
      <c r="H2" s="1">
        <f t="shared" ref="H2:H65" si="5">F2*G2</f>
        <v>8.9176230016748282E+21</v>
      </c>
      <c r="I2">
        <v>0</v>
      </c>
      <c r="J2">
        <v>0</v>
      </c>
      <c r="K2">
        <f t="shared" ref="K2:K65" si="6">I2-J2</f>
        <v>0</v>
      </c>
      <c r="M2" s="2" t="s">
        <v>7</v>
      </c>
      <c r="N2" s="2">
        <v>0.1</v>
      </c>
      <c r="O2" s="2" t="s">
        <v>5</v>
      </c>
    </row>
    <row r="3" spans="1:18" x14ac:dyDescent="0.15">
      <c r="A3">
        <f t="shared" ref="A3:A66" si="7">A2+$Q$1</f>
        <v>-1.49</v>
      </c>
      <c r="B3">
        <f t="shared" si="0"/>
        <v>0</v>
      </c>
      <c r="C3">
        <f t="shared" si="1"/>
        <v>8.8054471777417398E+21</v>
      </c>
      <c r="D3" s="1">
        <f t="shared" si="2"/>
        <v>0</v>
      </c>
      <c r="E3" s="1">
        <f t="shared" ref="E3:E66" si="8">E2+(D3+D2)/2*(A3-A2)</f>
        <v>0</v>
      </c>
      <c r="F3" s="1">
        <f t="shared" si="3"/>
        <v>8.8054471777417398E+21</v>
      </c>
      <c r="G3">
        <f t="shared" si="4"/>
        <v>1</v>
      </c>
      <c r="H3" s="1">
        <f t="shared" si="5"/>
        <v>8.8054471777417398E+21</v>
      </c>
      <c r="I3">
        <f t="shared" ref="I3:I66" si="9">I2+(H3+H2)/2*(A3-A2)</f>
        <v>8.8615350897082925E+19</v>
      </c>
      <c r="J3">
        <f t="shared" ref="J3:J66" si="10">IF($N$2&gt;=$A3,J2+(F3+F2)/2*(A3-A2),0)</f>
        <v>8.8615350897082925E+19</v>
      </c>
      <c r="K3">
        <f t="shared" si="6"/>
        <v>0</v>
      </c>
      <c r="M3" t="s">
        <v>0</v>
      </c>
      <c r="N3" s="1">
        <v>5.196E+18</v>
      </c>
      <c r="O3" t="s">
        <v>2</v>
      </c>
    </row>
    <row r="4" spans="1:18" x14ac:dyDescent="0.15">
      <c r="A4">
        <f t="shared" si="7"/>
        <v>-1.48</v>
      </c>
      <c r="B4">
        <f t="shared" si="0"/>
        <v>0</v>
      </c>
      <c r="C4">
        <f t="shared" si="1"/>
        <v>8.6918237441862549E+21</v>
      </c>
      <c r="D4" s="1">
        <f t="shared" si="2"/>
        <v>0</v>
      </c>
      <c r="E4" s="1">
        <f t="shared" si="8"/>
        <v>0</v>
      </c>
      <c r="F4" s="1">
        <f t="shared" si="3"/>
        <v>8.6918237441862549E+21</v>
      </c>
      <c r="G4">
        <f t="shared" si="4"/>
        <v>1</v>
      </c>
      <c r="H4" s="1">
        <f t="shared" si="5"/>
        <v>8.6918237441862549E+21</v>
      </c>
      <c r="I4">
        <f t="shared" si="9"/>
        <v>1.7610170550672297E+20</v>
      </c>
      <c r="J4">
        <f t="shared" si="10"/>
        <v>1.7610170550672297E+20</v>
      </c>
      <c r="K4">
        <f t="shared" si="6"/>
        <v>0</v>
      </c>
      <c r="M4" t="s">
        <v>1</v>
      </c>
      <c r="N4" s="1">
        <v>1.41E+21</v>
      </c>
    </row>
    <row r="5" spans="1:18" x14ac:dyDescent="0.15">
      <c r="A5">
        <f t="shared" si="7"/>
        <v>-1.47</v>
      </c>
      <c r="B5">
        <f t="shared" si="0"/>
        <v>0</v>
      </c>
      <c r="C5">
        <f t="shared" si="1"/>
        <v>8.5766951677204879E+21</v>
      </c>
      <c r="D5" s="1">
        <f t="shared" si="2"/>
        <v>0</v>
      </c>
      <c r="E5" s="1">
        <f t="shared" si="8"/>
        <v>0</v>
      </c>
      <c r="F5" s="1">
        <f t="shared" si="3"/>
        <v>8.5766951677204879E+21</v>
      </c>
      <c r="G5">
        <f t="shared" si="4"/>
        <v>1</v>
      </c>
      <c r="H5" s="1">
        <f t="shared" si="5"/>
        <v>8.5766951677204879E+21</v>
      </c>
      <c r="I5">
        <f t="shared" si="9"/>
        <v>2.6244430006625678E+20</v>
      </c>
      <c r="J5">
        <f t="shared" si="10"/>
        <v>2.6244430006625678E+20</v>
      </c>
      <c r="K5">
        <f t="shared" si="6"/>
        <v>0</v>
      </c>
      <c r="M5" t="s">
        <v>4</v>
      </c>
      <c r="N5">
        <v>0</v>
      </c>
      <c r="O5" t="s">
        <v>5</v>
      </c>
    </row>
    <row r="6" spans="1:18" x14ac:dyDescent="0.15">
      <c r="A6">
        <f t="shared" si="7"/>
        <v>-1.46</v>
      </c>
      <c r="B6">
        <f t="shared" si="0"/>
        <v>0</v>
      </c>
      <c r="C6">
        <f t="shared" si="1"/>
        <v>8.4599999999999979E+21</v>
      </c>
      <c r="D6" s="1">
        <f t="shared" si="2"/>
        <v>0</v>
      </c>
      <c r="E6" s="1">
        <f t="shared" si="8"/>
        <v>0</v>
      </c>
      <c r="F6" s="1">
        <f t="shared" si="3"/>
        <v>8.4599999999999979E+21</v>
      </c>
      <c r="G6">
        <f t="shared" si="4"/>
        <v>1</v>
      </c>
      <c r="H6" s="1">
        <f t="shared" si="5"/>
        <v>8.4599999999999979E+21</v>
      </c>
      <c r="I6">
        <f t="shared" si="9"/>
        <v>3.4762777590485929E+20</v>
      </c>
      <c r="J6">
        <f t="shared" si="10"/>
        <v>3.4762777590485929E+20</v>
      </c>
      <c r="K6">
        <f t="shared" si="6"/>
        <v>0</v>
      </c>
      <c r="M6" t="s">
        <v>20</v>
      </c>
      <c r="N6" s="1" t="s">
        <v>36</v>
      </c>
      <c r="O6" t="s">
        <v>2</v>
      </c>
    </row>
    <row r="7" spans="1:18" x14ac:dyDescent="0.15">
      <c r="A7">
        <f t="shared" si="7"/>
        <v>-1.45</v>
      </c>
      <c r="B7">
        <f t="shared" si="0"/>
        <v>0</v>
      </c>
      <c r="C7">
        <f t="shared" si="1"/>
        <v>8.3416724941704559E+21</v>
      </c>
      <c r="D7" s="1">
        <f t="shared" si="2"/>
        <v>0</v>
      </c>
      <c r="E7" s="1">
        <f t="shared" si="8"/>
        <v>0</v>
      </c>
      <c r="F7" s="1">
        <f t="shared" si="3"/>
        <v>8.3416724941704559E+21</v>
      </c>
      <c r="G7">
        <f t="shared" si="4"/>
        <v>1</v>
      </c>
      <c r="H7" s="1">
        <f t="shared" si="5"/>
        <v>8.3416724941704559E+21</v>
      </c>
      <c r="I7">
        <f t="shared" si="9"/>
        <v>4.3163613837571162E+20</v>
      </c>
      <c r="J7">
        <f t="shared" si="10"/>
        <v>4.3163613837571162E+20</v>
      </c>
      <c r="K7">
        <f t="shared" si="6"/>
        <v>0</v>
      </c>
      <c r="M7" t="s">
        <v>25</v>
      </c>
      <c r="N7" s="1">
        <f>1.41E+21*10</f>
        <v>1.4099999999999999E+22</v>
      </c>
    </row>
    <row r="8" spans="1:18" x14ac:dyDescent="0.15">
      <c r="A8">
        <f t="shared" si="7"/>
        <v>-1.44</v>
      </c>
      <c r="B8">
        <f t="shared" si="0"/>
        <v>0</v>
      </c>
      <c r="C8">
        <f t="shared" si="1"/>
        <v>8.2216421717318702E+21</v>
      </c>
      <c r="D8" s="1">
        <f t="shared" si="2"/>
        <v>0</v>
      </c>
      <c r="E8" s="1">
        <f t="shared" si="8"/>
        <v>0</v>
      </c>
      <c r="F8" s="1">
        <f t="shared" si="3"/>
        <v>8.2216421717318702E+21</v>
      </c>
      <c r="G8">
        <f t="shared" si="4"/>
        <v>1</v>
      </c>
      <c r="H8" s="1">
        <f t="shared" si="5"/>
        <v>8.2216421717318702E+21</v>
      </c>
      <c r="I8">
        <f t="shared" si="9"/>
        <v>5.1445271170522336E+20</v>
      </c>
      <c r="J8">
        <f t="shared" si="10"/>
        <v>5.1445271170522336E+20</v>
      </c>
      <c r="K8">
        <f t="shared" si="6"/>
        <v>0</v>
      </c>
      <c r="M8" t="s">
        <v>21</v>
      </c>
      <c r="N8">
        <v>-1.1000000000000001</v>
      </c>
      <c r="O8" t="s">
        <v>5</v>
      </c>
      <c r="P8" s="1"/>
    </row>
    <row r="9" spans="1:18" x14ac:dyDescent="0.15">
      <c r="A9">
        <f t="shared" si="7"/>
        <v>-1.43</v>
      </c>
      <c r="B9">
        <f t="shared" si="0"/>
        <v>0</v>
      </c>
      <c r="C9">
        <f t="shared" si="1"/>
        <v>8.099833331618618E+21</v>
      </c>
      <c r="D9" s="1">
        <f t="shared" si="2"/>
        <v>0</v>
      </c>
      <c r="E9" s="1">
        <f t="shared" si="8"/>
        <v>0</v>
      </c>
      <c r="F9" s="1">
        <f t="shared" si="3"/>
        <v>8.099833331618618E+21</v>
      </c>
      <c r="G9">
        <f t="shared" si="4"/>
        <v>1</v>
      </c>
      <c r="H9" s="1">
        <f t="shared" si="5"/>
        <v>8.099833331618618E+21</v>
      </c>
      <c r="I9">
        <f t="shared" si="9"/>
        <v>5.960600892219759E+20</v>
      </c>
      <c r="J9">
        <f t="shared" si="10"/>
        <v>5.960600892219759E+20</v>
      </c>
      <c r="K9">
        <f t="shared" si="6"/>
        <v>0</v>
      </c>
      <c r="M9" t="s">
        <v>22</v>
      </c>
      <c r="N9" s="1">
        <v>-7.0000000000000007E-2</v>
      </c>
      <c r="O9" t="s">
        <v>5</v>
      </c>
    </row>
    <row r="10" spans="1:18" x14ac:dyDescent="0.15">
      <c r="A10">
        <f t="shared" si="7"/>
        <v>-1.42</v>
      </c>
      <c r="B10">
        <f t="shared" si="0"/>
        <v>0</v>
      </c>
      <c r="C10">
        <f t="shared" si="1"/>
        <v>7.9761644917842541E+21</v>
      </c>
      <c r="D10" s="1">
        <f t="shared" si="2"/>
        <v>0</v>
      </c>
      <c r="E10" s="1">
        <f t="shared" si="8"/>
        <v>0</v>
      </c>
      <c r="F10" s="1">
        <f t="shared" si="3"/>
        <v>7.9761644917842541E+21</v>
      </c>
      <c r="G10">
        <f t="shared" si="4"/>
        <v>1</v>
      </c>
      <c r="H10" s="1">
        <f t="shared" si="5"/>
        <v>7.9761644917842541E+21</v>
      </c>
      <c r="I10">
        <f t="shared" si="9"/>
        <v>6.7644007833899028E+20</v>
      </c>
      <c r="J10">
        <f t="shared" si="10"/>
        <v>6.7644007833899028E+20</v>
      </c>
      <c r="K10">
        <f t="shared" si="6"/>
        <v>0</v>
      </c>
      <c r="M10" t="s">
        <v>23</v>
      </c>
      <c r="N10" s="1">
        <v>1E+19</v>
      </c>
      <c r="O10" t="s">
        <v>2</v>
      </c>
    </row>
    <row r="11" spans="1:18" x14ac:dyDescent="0.15">
      <c r="A11">
        <f t="shared" si="7"/>
        <v>-1.41</v>
      </c>
      <c r="B11">
        <f t="shared" si="0"/>
        <v>0</v>
      </c>
      <c r="C11">
        <f t="shared" si="1"/>
        <v>7.850547751590328E+21</v>
      </c>
      <c r="D11" s="1">
        <f t="shared" si="2"/>
        <v>0</v>
      </c>
      <c r="E11" s="1">
        <f t="shared" si="8"/>
        <v>0</v>
      </c>
      <c r="F11" s="1">
        <f t="shared" si="3"/>
        <v>7.850547751590328E+21</v>
      </c>
      <c r="G11">
        <f t="shared" si="4"/>
        <v>1</v>
      </c>
      <c r="H11" s="1">
        <f t="shared" si="5"/>
        <v>7.850547751590328E+21</v>
      </c>
      <c r="I11">
        <f t="shared" si="9"/>
        <v>7.5557363955586328E+20</v>
      </c>
      <c r="J11">
        <f t="shared" si="10"/>
        <v>7.5557363955586328E+20</v>
      </c>
      <c r="K11">
        <f t="shared" si="6"/>
        <v>0</v>
      </c>
      <c r="M11" t="s">
        <v>37</v>
      </c>
      <c r="N11" s="1">
        <v>0.02</v>
      </c>
      <c r="O11" t="s">
        <v>38</v>
      </c>
    </row>
    <row r="12" spans="1:18" x14ac:dyDescent="0.15">
      <c r="A12">
        <f t="shared" si="7"/>
        <v>-1.4</v>
      </c>
      <c r="B12">
        <f t="shared" si="0"/>
        <v>0</v>
      </c>
      <c r="C12">
        <f t="shared" si="1"/>
        <v>7.7228880608228394E+21</v>
      </c>
      <c r="D12" s="1">
        <f t="shared" si="2"/>
        <v>0</v>
      </c>
      <c r="E12" s="1">
        <f t="shared" si="8"/>
        <v>0</v>
      </c>
      <c r="F12" s="1">
        <f t="shared" si="3"/>
        <v>7.7228880608228394E+21</v>
      </c>
      <c r="G12">
        <f t="shared" si="4"/>
        <v>1</v>
      </c>
      <c r="H12" s="1">
        <f t="shared" si="5"/>
        <v>7.7228880608228394E+21</v>
      </c>
      <c r="I12">
        <f t="shared" si="9"/>
        <v>8.3344081861792917E+20</v>
      </c>
      <c r="J12">
        <f t="shared" si="10"/>
        <v>8.3344081861792917E+20</v>
      </c>
      <c r="K12">
        <f t="shared" si="6"/>
        <v>0</v>
      </c>
      <c r="M12" t="s">
        <v>28</v>
      </c>
      <c r="N12" s="1">
        <f>LN(2)/N11/N11</f>
        <v>1732.8679513998634</v>
      </c>
    </row>
    <row r="13" spans="1:18" x14ac:dyDescent="0.15">
      <c r="A13">
        <f t="shared" si="7"/>
        <v>-1.39</v>
      </c>
      <c r="B13">
        <f t="shared" si="0"/>
        <v>0</v>
      </c>
      <c r="C13">
        <f t="shared" si="1"/>
        <v>7.5930823780596481E+21</v>
      </c>
      <c r="D13" s="1">
        <f t="shared" si="2"/>
        <v>0</v>
      </c>
      <c r="E13" s="1">
        <f t="shared" si="8"/>
        <v>0</v>
      </c>
      <c r="F13" s="1">
        <f t="shared" si="3"/>
        <v>7.5930823780596481E+21</v>
      </c>
      <c r="G13">
        <f t="shared" si="4"/>
        <v>1</v>
      </c>
      <c r="H13" s="1">
        <f t="shared" si="5"/>
        <v>7.5930823780596481E+21</v>
      </c>
      <c r="I13">
        <f t="shared" si="9"/>
        <v>9.1002067081234167E+20</v>
      </c>
      <c r="J13">
        <f t="shared" si="10"/>
        <v>9.1002067081234167E+20</v>
      </c>
      <c r="K13">
        <f t="shared" si="6"/>
        <v>0</v>
      </c>
      <c r="M13" t="s">
        <v>29</v>
      </c>
      <c r="N13" s="1">
        <f>SQRT(N12/3.1415926535)*N10</f>
        <v>2.3485931967826923E+20</v>
      </c>
    </row>
    <row r="14" spans="1:18" x14ac:dyDescent="0.15">
      <c r="A14">
        <f t="shared" si="7"/>
        <v>-1.38</v>
      </c>
      <c r="B14">
        <f t="shared" si="0"/>
        <v>0</v>
      </c>
      <c r="C14">
        <f t="shared" si="1"/>
        <v>7.4610186972021423E+21</v>
      </c>
      <c r="D14" s="1">
        <f t="shared" si="2"/>
        <v>0</v>
      </c>
      <c r="E14" s="1">
        <f t="shared" si="8"/>
        <v>0</v>
      </c>
      <c r="F14" s="1">
        <f t="shared" si="3"/>
        <v>7.4610186972021423E+21</v>
      </c>
      <c r="G14">
        <f t="shared" si="4"/>
        <v>1</v>
      </c>
      <c r="H14" s="1">
        <f t="shared" si="5"/>
        <v>7.4610186972021423E+21</v>
      </c>
      <c r="I14">
        <f t="shared" si="9"/>
        <v>9.8529117618865072E+20</v>
      </c>
      <c r="J14">
        <f t="shared" si="10"/>
        <v>9.8529117618865072E+20</v>
      </c>
      <c r="K14">
        <f t="shared" si="6"/>
        <v>0</v>
      </c>
    </row>
    <row r="15" spans="1:18" x14ac:dyDescent="0.15">
      <c r="A15">
        <f t="shared" si="7"/>
        <v>-1.3699999999999999</v>
      </c>
      <c r="B15">
        <f t="shared" si="0"/>
        <v>0</v>
      </c>
      <c r="C15">
        <f t="shared" si="1"/>
        <v>7.3265749160163478E+21</v>
      </c>
      <c r="D15" s="1">
        <f t="shared" si="2"/>
        <v>0</v>
      </c>
      <c r="E15" s="1">
        <f t="shared" si="8"/>
        <v>0</v>
      </c>
      <c r="F15" s="1">
        <f t="shared" si="3"/>
        <v>7.3265749160163478E+21</v>
      </c>
      <c r="G15">
        <f t="shared" si="4"/>
        <v>1</v>
      </c>
      <c r="H15" s="1">
        <f t="shared" si="5"/>
        <v>7.3265749160163478E+21</v>
      </c>
      <c r="I15">
        <f t="shared" si="9"/>
        <v>1.0592291442547432E+21</v>
      </c>
      <c r="J15">
        <f t="shared" si="10"/>
        <v>1.0592291442547432E+21</v>
      </c>
      <c r="K15">
        <f t="shared" si="6"/>
        <v>0</v>
      </c>
    </row>
    <row r="16" spans="1:18" x14ac:dyDescent="0.15">
      <c r="A16">
        <f t="shared" si="7"/>
        <v>-1.3599999999999999</v>
      </c>
      <c r="B16">
        <f t="shared" si="0"/>
        <v>0</v>
      </c>
      <c r="C16">
        <f t="shared" si="1"/>
        <v>7.1896175141658233E+21</v>
      </c>
      <c r="D16" s="1">
        <f t="shared" si="2"/>
        <v>0</v>
      </c>
      <c r="E16" s="1">
        <f t="shared" si="8"/>
        <v>0</v>
      </c>
      <c r="F16" s="1">
        <f t="shared" si="3"/>
        <v>7.1896175141658233E+21</v>
      </c>
      <c r="G16">
        <f t="shared" si="4"/>
        <v>1</v>
      </c>
      <c r="H16" s="1">
        <f t="shared" si="5"/>
        <v>7.1896175141658233E+21</v>
      </c>
      <c r="I16">
        <f t="shared" si="9"/>
        <v>1.1318101064056541E+21</v>
      </c>
      <c r="J16">
        <f t="shared" si="10"/>
        <v>1.1318101064056541E+21</v>
      </c>
      <c r="K16">
        <f t="shared" si="6"/>
        <v>0</v>
      </c>
    </row>
    <row r="17" spans="1:11" x14ac:dyDescent="0.15">
      <c r="A17">
        <f t="shared" si="7"/>
        <v>-1.3499999999999999</v>
      </c>
      <c r="B17">
        <f t="shared" si="0"/>
        <v>0</v>
      </c>
      <c r="C17">
        <f t="shared" si="1"/>
        <v>7.0499999999999963E+21</v>
      </c>
      <c r="D17" s="1">
        <f t="shared" si="2"/>
        <v>0</v>
      </c>
      <c r="E17" s="1">
        <f t="shared" si="8"/>
        <v>0</v>
      </c>
      <c r="F17" s="1">
        <f t="shared" si="3"/>
        <v>7.0499999999999963E+21</v>
      </c>
      <c r="G17">
        <f t="shared" si="4"/>
        <v>1</v>
      </c>
      <c r="H17" s="1">
        <f t="shared" si="5"/>
        <v>7.0499999999999963E+21</v>
      </c>
      <c r="I17">
        <f t="shared" si="9"/>
        <v>1.2030081939764832E+21</v>
      </c>
      <c r="J17">
        <f t="shared" si="10"/>
        <v>1.2030081939764832E+21</v>
      </c>
      <c r="K17">
        <f t="shared" si="6"/>
        <v>0</v>
      </c>
    </row>
    <row r="18" spans="1:11" x14ac:dyDescent="0.15">
      <c r="A18">
        <f t="shared" si="7"/>
        <v>-1.3399999999999999</v>
      </c>
      <c r="B18">
        <f t="shared" si="0"/>
        <v>0</v>
      </c>
      <c r="C18">
        <f t="shared" si="1"/>
        <v>6.9075610746485578E+21</v>
      </c>
      <c r="D18" s="1">
        <f t="shared" si="2"/>
        <v>0</v>
      </c>
      <c r="E18" s="1">
        <f t="shared" si="8"/>
        <v>0</v>
      </c>
      <c r="F18" s="1">
        <f t="shared" si="3"/>
        <v>6.9075610746485578E+21</v>
      </c>
      <c r="G18">
        <f t="shared" si="4"/>
        <v>1</v>
      </c>
      <c r="H18" s="1">
        <f t="shared" si="5"/>
        <v>6.9075610746485578E+21</v>
      </c>
      <c r="I18">
        <f t="shared" si="9"/>
        <v>1.272795999349726E+21</v>
      </c>
      <c r="J18">
        <f t="shared" si="10"/>
        <v>1.272795999349726E+21</v>
      </c>
      <c r="K18">
        <f t="shared" si="6"/>
        <v>0</v>
      </c>
    </row>
    <row r="19" spans="1:11" x14ac:dyDescent="0.15">
      <c r="A19">
        <f t="shared" si="7"/>
        <v>-1.3299999999999998</v>
      </c>
      <c r="B19">
        <f t="shared" si="0"/>
        <v>0</v>
      </c>
      <c r="C19">
        <f t="shared" si="1"/>
        <v>6.7621224478709299E+21</v>
      </c>
      <c r="D19" s="1">
        <f t="shared" si="2"/>
        <v>0</v>
      </c>
      <c r="E19" s="1">
        <f t="shared" si="8"/>
        <v>0</v>
      </c>
      <c r="F19" s="1">
        <f t="shared" si="3"/>
        <v>6.7621224478709299E+21</v>
      </c>
      <c r="G19">
        <f t="shared" si="4"/>
        <v>1</v>
      </c>
      <c r="H19" s="1">
        <f t="shared" si="5"/>
        <v>6.7621224478709299E+21</v>
      </c>
      <c r="I19">
        <f t="shared" si="9"/>
        <v>1.3411444169623234E+21</v>
      </c>
      <c r="J19">
        <f t="shared" si="10"/>
        <v>1.3411444169623234E+21</v>
      </c>
      <c r="K19">
        <f t="shared" si="6"/>
        <v>0</v>
      </c>
    </row>
    <row r="20" spans="1:11" x14ac:dyDescent="0.15">
      <c r="A20">
        <f t="shared" si="7"/>
        <v>-1.3199999999999998</v>
      </c>
      <c r="B20">
        <f t="shared" si="0"/>
        <v>0</v>
      </c>
      <c r="C20">
        <f t="shared" si="1"/>
        <v>6.6134862213510311E+21</v>
      </c>
      <c r="D20" s="1">
        <f t="shared" si="2"/>
        <v>0</v>
      </c>
      <c r="E20" s="1">
        <f t="shared" si="8"/>
        <v>0</v>
      </c>
      <c r="F20" s="1">
        <f t="shared" si="3"/>
        <v>6.6134862213510311E+21</v>
      </c>
      <c r="G20">
        <f t="shared" si="4"/>
        <v>1</v>
      </c>
      <c r="H20" s="1">
        <f t="shared" si="5"/>
        <v>6.6134862213510311E+21</v>
      </c>
      <c r="I20">
        <f t="shared" si="9"/>
        <v>1.4080224603084334E+21</v>
      </c>
      <c r="J20">
        <f t="shared" si="10"/>
        <v>1.4080224603084334E+21</v>
      </c>
      <c r="K20">
        <f t="shared" si="6"/>
        <v>0</v>
      </c>
    </row>
    <row r="21" spans="1:11" x14ac:dyDescent="0.15">
      <c r="A21">
        <f t="shared" si="7"/>
        <v>-1.3099999999999998</v>
      </c>
      <c r="B21">
        <f t="shared" si="0"/>
        <v>0</v>
      </c>
      <c r="C21">
        <f t="shared" si="1"/>
        <v>6.4614317298877297E+21</v>
      </c>
      <c r="D21" s="1">
        <f t="shared" si="2"/>
        <v>0</v>
      </c>
      <c r="E21" s="1">
        <f t="shared" si="8"/>
        <v>0</v>
      </c>
      <c r="F21" s="1">
        <f t="shared" si="3"/>
        <v>6.4614317298877297E+21</v>
      </c>
      <c r="G21">
        <f t="shared" si="4"/>
        <v>1</v>
      </c>
      <c r="H21" s="1">
        <f t="shared" si="5"/>
        <v>6.4614317298877297E+21</v>
      </c>
      <c r="I21">
        <f t="shared" si="9"/>
        <v>1.4733970500646273E+21</v>
      </c>
      <c r="J21">
        <f t="shared" si="10"/>
        <v>1.4733970500646273E+21</v>
      </c>
      <c r="K21">
        <f t="shared" si="6"/>
        <v>0</v>
      </c>
    </row>
    <row r="22" spans="1:11" x14ac:dyDescent="0.15">
      <c r="A22">
        <f t="shared" si="7"/>
        <v>-1.2999999999999998</v>
      </c>
      <c r="B22">
        <f t="shared" si="0"/>
        <v>0</v>
      </c>
      <c r="C22">
        <f t="shared" si="1"/>
        <v>6.3057116965494021E+21</v>
      </c>
      <c r="D22" s="1">
        <f t="shared" si="2"/>
        <v>0</v>
      </c>
      <c r="E22" s="1">
        <f t="shared" si="8"/>
        <v>0</v>
      </c>
      <c r="F22" s="1">
        <f t="shared" si="3"/>
        <v>6.3057116965494021E+21</v>
      </c>
      <c r="G22">
        <f t="shared" si="4"/>
        <v>1</v>
      </c>
      <c r="H22" s="1">
        <f t="shared" si="5"/>
        <v>6.3057116965494021E+21</v>
      </c>
      <c r="I22">
        <f t="shared" si="9"/>
        <v>1.5372327671968131E+21</v>
      </c>
      <c r="J22">
        <f t="shared" si="10"/>
        <v>1.5372327671968131E+21</v>
      </c>
      <c r="K22">
        <f t="shared" si="6"/>
        <v>0</v>
      </c>
    </row>
    <row r="23" spans="1:11" x14ac:dyDescent="0.15">
      <c r="A23">
        <f t="shared" si="7"/>
        <v>-1.2899999999999998</v>
      </c>
      <c r="B23">
        <f t="shared" si="0"/>
        <v>0</v>
      </c>
      <c r="C23">
        <f t="shared" si="1"/>
        <v>6.1460475103923447E+21</v>
      </c>
      <c r="D23" s="1">
        <f t="shared" si="2"/>
        <v>0</v>
      </c>
      <c r="E23" s="1">
        <f t="shared" si="8"/>
        <v>0</v>
      </c>
      <c r="F23" s="1">
        <f t="shared" si="3"/>
        <v>6.1460475103923447E+21</v>
      </c>
      <c r="G23">
        <f t="shared" si="4"/>
        <v>1</v>
      </c>
      <c r="H23" s="1">
        <f t="shared" si="5"/>
        <v>6.1460475103923447E+21</v>
      </c>
      <c r="I23">
        <f t="shared" si="9"/>
        <v>1.5994915632315218E+21</v>
      </c>
      <c r="J23">
        <f t="shared" si="10"/>
        <v>1.5994915632315218E+21</v>
      </c>
      <c r="K23">
        <f t="shared" si="6"/>
        <v>0</v>
      </c>
    </row>
    <row r="24" spans="1:11" x14ac:dyDescent="0.15">
      <c r="A24">
        <f t="shared" si="7"/>
        <v>-1.2799999999999998</v>
      </c>
      <c r="B24">
        <f t="shared" si="0"/>
        <v>0</v>
      </c>
      <c r="C24">
        <f t="shared" si="1"/>
        <v>5.9821233688381867E+21</v>
      </c>
      <c r="D24" s="1">
        <f t="shared" si="2"/>
        <v>0</v>
      </c>
      <c r="E24" s="1">
        <f t="shared" si="8"/>
        <v>0</v>
      </c>
      <c r="F24" s="1">
        <f t="shared" si="3"/>
        <v>5.9821233688381867E+21</v>
      </c>
      <c r="G24">
        <f t="shared" si="4"/>
        <v>1</v>
      </c>
      <c r="H24" s="1">
        <f t="shared" si="5"/>
        <v>5.9821233688381867E+21</v>
      </c>
      <c r="I24">
        <f t="shared" si="9"/>
        <v>1.6601324176276744E+21</v>
      </c>
      <c r="J24">
        <f t="shared" si="10"/>
        <v>1.6601324176276744E+21</v>
      </c>
      <c r="K24">
        <f t="shared" si="6"/>
        <v>0</v>
      </c>
    </row>
    <row r="25" spans="1:11" x14ac:dyDescent="0.15">
      <c r="A25">
        <f t="shared" si="7"/>
        <v>-1.2699999999999998</v>
      </c>
      <c r="B25">
        <f t="shared" si="0"/>
        <v>0</v>
      </c>
      <c r="C25">
        <f t="shared" si="1"/>
        <v>5.8135789321208956E+21</v>
      </c>
      <c r="D25" s="1">
        <f t="shared" si="2"/>
        <v>0</v>
      </c>
      <c r="E25" s="1">
        <f t="shared" si="8"/>
        <v>0</v>
      </c>
      <c r="F25" s="1">
        <f t="shared" si="3"/>
        <v>5.8135789321208956E+21</v>
      </c>
      <c r="G25">
        <f t="shared" si="4"/>
        <v>1</v>
      </c>
      <c r="H25" s="1">
        <f t="shared" si="5"/>
        <v>5.8135789321208956E+21</v>
      </c>
      <c r="I25">
        <f t="shared" si="9"/>
        <v>1.7191109291324699E+21</v>
      </c>
      <c r="J25">
        <f t="shared" si="10"/>
        <v>1.7191109291324699E+21</v>
      </c>
      <c r="K25">
        <f t="shared" si="6"/>
        <v>0</v>
      </c>
    </row>
    <row r="26" spans="1:11" x14ac:dyDescent="0.15">
      <c r="A26">
        <f t="shared" si="7"/>
        <v>-1.2599999999999998</v>
      </c>
      <c r="B26">
        <f t="shared" si="0"/>
        <v>0</v>
      </c>
      <c r="C26">
        <f t="shared" si="1"/>
        <v>5.6399999999999948E+21</v>
      </c>
      <c r="D26" s="1">
        <f t="shared" si="2"/>
        <v>0</v>
      </c>
      <c r="E26" s="1">
        <f t="shared" si="8"/>
        <v>0</v>
      </c>
      <c r="F26" s="1">
        <f t="shared" si="3"/>
        <v>5.6399999999999948E+21</v>
      </c>
      <c r="G26">
        <f t="shared" si="4"/>
        <v>1</v>
      </c>
      <c r="H26" s="1">
        <f t="shared" si="5"/>
        <v>5.6399999999999948E+21</v>
      </c>
      <c r="I26">
        <f t="shared" si="9"/>
        <v>1.7763788237930742E+21</v>
      </c>
      <c r="J26">
        <f t="shared" si="10"/>
        <v>1.7763788237930742E+21</v>
      </c>
      <c r="K26">
        <f t="shared" si="6"/>
        <v>0</v>
      </c>
    </row>
    <row r="27" spans="1:11" x14ac:dyDescent="0.15">
      <c r="A27">
        <f t="shared" si="7"/>
        <v>-1.2499999999999998</v>
      </c>
      <c r="B27">
        <f t="shared" si="0"/>
        <v>0</v>
      </c>
      <c r="C27">
        <f t="shared" si="1"/>
        <v>5.4609065181524525E+21</v>
      </c>
      <c r="D27" s="1">
        <f t="shared" si="2"/>
        <v>0</v>
      </c>
      <c r="E27" s="1">
        <f t="shared" si="8"/>
        <v>0</v>
      </c>
      <c r="F27" s="1">
        <f t="shared" si="3"/>
        <v>5.4609065181524525E+21</v>
      </c>
      <c r="G27">
        <f t="shared" si="4"/>
        <v>1</v>
      </c>
      <c r="H27" s="1">
        <f t="shared" si="5"/>
        <v>5.4609065181524525E+21</v>
      </c>
      <c r="I27">
        <f t="shared" si="9"/>
        <v>1.8318833563838366E+21</v>
      </c>
      <c r="J27">
        <f t="shared" si="10"/>
        <v>1.8318833563838366E+21</v>
      </c>
      <c r="K27">
        <f t="shared" si="6"/>
        <v>0</v>
      </c>
    </row>
    <row r="28" spans="1:11" x14ac:dyDescent="0.15">
      <c r="A28">
        <f t="shared" si="7"/>
        <v>-1.2399999999999998</v>
      </c>
      <c r="B28">
        <f t="shared" si="0"/>
        <v>0</v>
      </c>
      <c r="C28">
        <f t="shared" si="1"/>
        <v>5.2757369153512507E+21</v>
      </c>
      <c r="D28" s="1">
        <f t="shared" si="2"/>
        <v>0</v>
      </c>
      <c r="E28" s="1">
        <f t="shared" si="8"/>
        <v>0</v>
      </c>
      <c r="F28" s="1">
        <f t="shared" si="3"/>
        <v>5.2757369153512507E+21</v>
      </c>
      <c r="G28">
        <f t="shared" si="4"/>
        <v>1</v>
      </c>
      <c r="H28" s="1">
        <f t="shared" si="5"/>
        <v>5.2757369153512507E+21</v>
      </c>
      <c r="I28">
        <f t="shared" si="9"/>
        <v>1.8855665735513552E+21</v>
      </c>
      <c r="J28">
        <f t="shared" si="10"/>
        <v>1.8855665735513552E+21</v>
      </c>
      <c r="K28">
        <f t="shared" si="6"/>
        <v>0</v>
      </c>
    </row>
    <row r="29" spans="1:11" x14ac:dyDescent="0.15">
      <c r="A29">
        <f t="shared" si="7"/>
        <v>-1.2299999999999998</v>
      </c>
      <c r="B29">
        <f t="shared" si="0"/>
        <v>0</v>
      </c>
      <c r="C29">
        <f t="shared" si="1"/>
        <v>5.0838272984042177E+21</v>
      </c>
      <c r="D29" s="1">
        <f t="shared" si="2"/>
        <v>0</v>
      </c>
      <c r="E29" s="1">
        <f t="shared" si="8"/>
        <v>0</v>
      </c>
      <c r="F29" s="1">
        <f t="shared" si="3"/>
        <v>5.0838272984042177E+21</v>
      </c>
      <c r="G29">
        <f t="shared" si="4"/>
        <v>1</v>
      </c>
      <c r="H29" s="1">
        <f t="shared" si="5"/>
        <v>5.0838272984042177E+21</v>
      </c>
      <c r="I29">
        <f t="shared" si="9"/>
        <v>1.9373643946201325E+21</v>
      </c>
      <c r="J29">
        <f t="shared" si="10"/>
        <v>1.9373643946201325E+21</v>
      </c>
      <c r="K29">
        <f t="shared" si="6"/>
        <v>0</v>
      </c>
    </row>
    <row r="30" spans="1:11" x14ac:dyDescent="0.15">
      <c r="A30">
        <f t="shared" si="7"/>
        <v>-1.2199999999999998</v>
      </c>
      <c r="B30">
        <f t="shared" si="0"/>
        <v>0</v>
      </c>
      <c r="C30">
        <f t="shared" si="1"/>
        <v>4.8843832773442263E+21</v>
      </c>
      <c r="D30" s="1">
        <f t="shared" si="2"/>
        <v>0</v>
      </c>
      <c r="E30" s="1">
        <f t="shared" si="8"/>
        <v>0</v>
      </c>
      <c r="F30" s="1">
        <f t="shared" si="3"/>
        <v>4.8843832773442263E+21</v>
      </c>
      <c r="G30">
        <f t="shared" si="4"/>
        <v>1</v>
      </c>
      <c r="H30" s="1">
        <f t="shared" si="5"/>
        <v>4.8843832773442263E+21</v>
      </c>
      <c r="I30">
        <f t="shared" si="9"/>
        <v>1.9872054474988747E+21</v>
      </c>
      <c r="J30">
        <f t="shared" si="10"/>
        <v>1.9872054474988747E+21</v>
      </c>
      <c r="K30">
        <f t="shared" si="6"/>
        <v>0</v>
      </c>
    </row>
    <row r="31" spans="1:11" x14ac:dyDescent="0.15">
      <c r="A31">
        <f t="shared" si="7"/>
        <v>-1.2099999999999997</v>
      </c>
      <c r="B31">
        <f t="shared" si="0"/>
        <v>0</v>
      </c>
      <c r="C31">
        <f t="shared" si="1"/>
        <v>4.6764409544011064E+21</v>
      </c>
      <c r="D31" s="1">
        <f t="shared" si="2"/>
        <v>0</v>
      </c>
      <c r="E31" s="1">
        <f t="shared" si="8"/>
        <v>0</v>
      </c>
      <c r="F31" s="1">
        <f t="shared" si="3"/>
        <v>4.6764409544011064E+21</v>
      </c>
      <c r="G31">
        <f t="shared" si="4"/>
        <v>1</v>
      </c>
      <c r="H31" s="1">
        <f t="shared" si="5"/>
        <v>4.6764409544011064E+21</v>
      </c>
      <c r="I31">
        <f t="shared" si="9"/>
        <v>2.0350095686576015E+21</v>
      </c>
      <c r="J31">
        <f t="shared" si="10"/>
        <v>2.0350095686576015E+21</v>
      </c>
      <c r="K31">
        <f t="shared" si="6"/>
        <v>0</v>
      </c>
    </row>
    <row r="32" spans="1:11" x14ac:dyDescent="0.15">
      <c r="A32">
        <f t="shared" si="7"/>
        <v>-1.1999999999999997</v>
      </c>
      <c r="B32">
        <f t="shared" si="0"/>
        <v>0</v>
      </c>
      <c r="C32">
        <f t="shared" si="1"/>
        <v>4.4588115008374068E+21</v>
      </c>
      <c r="D32" s="1">
        <f t="shared" si="2"/>
        <v>0</v>
      </c>
      <c r="E32" s="1">
        <f t="shared" si="8"/>
        <v>0</v>
      </c>
      <c r="F32" s="1">
        <f t="shared" si="3"/>
        <v>4.4588115008374068E+21</v>
      </c>
      <c r="G32">
        <f t="shared" si="4"/>
        <v>1</v>
      </c>
      <c r="H32" s="1">
        <f t="shared" si="5"/>
        <v>4.4588115008374068E+21</v>
      </c>
      <c r="I32">
        <f t="shared" si="9"/>
        <v>2.080685830933794E+21</v>
      </c>
      <c r="J32">
        <f t="shared" si="10"/>
        <v>2.080685830933794E+21</v>
      </c>
      <c r="K32">
        <f t="shared" si="6"/>
        <v>0</v>
      </c>
    </row>
    <row r="33" spans="1:11" x14ac:dyDescent="0.15">
      <c r="A33">
        <f t="shared" si="7"/>
        <v>-1.1899999999999997</v>
      </c>
      <c r="B33">
        <f t="shared" si="0"/>
        <v>0</v>
      </c>
      <c r="C33">
        <f t="shared" si="1"/>
        <v>4.2299999999999911E+21</v>
      </c>
      <c r="D33" s="1">
        <f t="shared" si="2"/>
        <v>0</v>
      </c>
      <c r="E33" s="1">
        <f t="shared" si="8"/>
        <v>0</v>
      </c>
      <c r="F33" s="1">
        <f t="shared" si="3"/>
        <v>4.2299999999999911E+21</v>
      </c>
      <c r="G33">
        <f t="shared" si="4"/>
        <v>1</v>
      </c>
      <c r="H33" s="1">
        <f t="shared" si="5"/>
        <v>4.2299999999999911E+21</v>
      </c>
      <c r="I33">
        <f t="shared" si="9"/>
        <v>2.1241298884379809E+21</v>
      </c>
      <c r="J33">
        <f t="shared" si="10"/>
        <v>2.1241298884379809E+21</v>
      </c>
      <c r="K33">
        <f t="shared" si="6"/>
        <v>0</v>
      </c>
    </row>
    <row r="34" spans="1:11" x14ac:dyDescent="0.15">
      <c r="A34">
        <f t="shared" si="7"/>
        <v>-1.1799999999999997</v>
      </c>
      <c r="B34">
        <f t="shared" si="0"/>
        <v>0</v>
      </c>
      <c r="C34">
        <f t="shared" si="1"/>
        <v>3.9880822458921182E+21</v>
      </c>
      <c r="D34" s="1">
        <f t="shared" si="2"/>
        <v>0</v>
      </c>
      <c r="E34" s="1">
        <f t="shared" si="8"/>
        <v>0</v>
      </c>
      <c r="F34" s="1">
        <f t="shared" si="3"/>
        <v>3.9880822458921182E+21</v>
      </c>
      <c r="G34">
        <f t="shared" si="4"/>
        <v>1</v>
      </c>
      <c r="H34" s="1">
        <f t="shared" si="5"/>
        <v>3.9880822458921182E+21</v>
      </c>
      <c r="I34">
        <f t="shared" si="9"/>
        <v>2.1652202996674415E+21</v>
      </c>
      <c r="J34">
        <f t="shared" si="10"/>
        <v>2.1652202996674415E+21</v>
      </c>
      <c r="K34">
        <f t="shared" si="6"/>
        <v>0</v>
      </c>
    </row>
    <row r="35" spans="1:11" x14ac:dyDescent="0.15">
      <c r="A35">
        <f t="shared" si="7"/>
        <v>-1.1699999999999997</v>
      </c>
      <c r="B35">
        <f t="shared" si="0"/>
        <v>0</v>
      </c>
      <c r="C35">
        <f t="shared" si="1"/>
        <v>3.7305093486010628E+21</v>
      </c>
      <c r="D35" s="1">
        <f t="shared" si="2"/>
        <v>0</v>
      </c>
      <c r="E35" s="1">
        <f t="shared" si="8"/>
        <v>0</v>
      </c>
      <c r="F35" s="1">
        <f t="shared" si="3"/>
        <v>3.7305093486010628E+21</v>
      </c>
      <c r="G35">
        <f t="shared" si="4"/>
        <v>1</v>
      </c>
      <c r="H35" s="1">
        <f t="shared" si="5"/>
        <v>3.7305093486010628E+21</v>
      </c>
      <c r="I35">
        <f t="shared" si="9"/>
        <v>2.2038132576399073E+21</v>
      </c>
      <c r="J35">
        <f t="shared" si="10"/>
        <v>2.2038132576399073E+21</v>
      </c>
      <c r="K35">
        <f t="shared" si="6"/>
        <v>0</v>
      </c>
    </row>
    <row r="36" spans="1:11" x14ac:dyDescent="0.15">
      <c r="A36">
        <f t="shared" si="7"/>
        <v>-1.1599999999999997</v>
      </c>
      <c r="B36">
        <f t="shared" si="0"/>
        <v>0</v>
      </c>
      <c r="C36">
        <f t="shared" si="1"/>
        <v>3.45378053732427E+21</v>
      </c>
      <c r="D36" s="1">
        <f t="shared" si="2"/>
        <v>0</v>
      </c>
      <c r="E36" s="1">
        <f t="shared" si="8"/>
        <v>0</v>
      </c>
      <c r="F36" s="1">
        <f t="shared" si="3"/>
        <v>3.45378053732427E+21</v>
      </c>
      <c r="G36">
        <f t="shared" si="4"/>
        <v>1</v>
      </c>
      <c r="H36" s="1">
        <f t="shared" si="5"/>
        <v>3.45378053732427E+21</v>
      </c>
      <c r="I36">
        <f t="shared" si="9"/>
        <v>2.2397347070695341E+21</v>
      </c>
      <c r="J36">
        <f t="shared" si="10"/>
        <v>2.2397347070695341E+21</v>
      </c>
      <c r="K36">
        <f t="shared" si="6"/>
        <v>0</v>
      </c>
    </row>
    <row r="37" spans="1:11" x14ac:dyDescent="0.15">
      <c r="A37">
        <f t="shared" si="7"/>
        <v>-1.1499999999999997</v>
      </c>
      <c r="B37">
        <f t="shared" si="0"/>
        <v>0</v>
      </c>
      <c r="C37">
        <f t="shared" si="1"/>
        <v>3.1528558482746906E+21</v>
      </c>
      <c r="D37" s="1">
        <f t="shared" si="2"/>
        <v>0</v>
      </c>
      <c r="E37" s="1">
        <f t="shared" si="8"/>
        <v>0</v>
      </c>
      <c r="F37" s="1">
        <f t="shared" si="3"/>
        <v>3.1528558482746906E+21</v>
      </c>
      <c r="G37">
        <f t="shared" si="4"/>
        <v>1</v>
      </c>
      <c r="H37" s="1">
        <f t="shared" si="5"/>
        <v>3.1528558482746906E+21</v>
      </c>
      <c r="I37">
        <f t="shared" si="9"/>
        <v>2.2727678889975289E+21</v>
      </c>
      <c r="J37">
        <f t="shared" si="10"/>
        <v>2.2727678889975289E+21</v>
      </c>
      <c r="K37">
        <f t="shared" si="6"/>
        <v>0</v>
      </c>
    </row>
    <row r="38" spans="1:11" x14ac:dyDescent="0.15">
      <c r="A38">
        <f t="shared" si="7"/>
        <v>-1.1399999999999997</v>
      </c>
      <c r="B38">
        <f t="shared" si="0"/>
        <v>0</v>
      </c>
      <c r="C38">
        <f t="shared" si="1"/>
        <v>2.8199999999999853E+21</v>
      </c>
      <c r="D38" s="1">
        <f t="shared" si="2"/>
        <v>0</v>
      </c>
      <c r="E38" s="1">
        <f t="shared" si="8"/>
        <v>0</v>
      </c>
      <c r="F38" s="1">
        <f t="shared" si="3"/>
        <v>2.8199999999999853E+21</v>
      </c>
      <c r="G38">
        <f t="shared" si="4"/>
        <v>1</v>
      </c>
      <c r="H38" s="1">
        <f t="shared" si="5"/>
        <v>2.8199999999999853E+21</v>
      </c>
      <c r="I38">
        <f t="shared" si="9"/>
        <v>2.3026321682389024E+21</v>
      </c>
      <c r="J38">
        <f t="shared" si="10"/>
        <v>2.3026321682389024E+21</v>
      </c>
      <c r="K38">
        <f t="shared" si="6"/>
        <v>0</v>
      </c>
    </row>
    <row r="39" spans="1:11" x14ac:dyDescent="0.15">
      <c r="A39">
        <f t="shared" si="7"/>
        <v>-1.1299999999999997</v>
      </c>
      <c r="B39">
        <f t="shared" si="0"/>
        <v>0</v>
      </c>
      <c r="C39">
        <f t="shared" si="1"/>
        <v>2.4421916386721E+21</v>
      </c>
      <c r="D39" s="1">
        <f t="shared" si="2"/>
        <v>0</v>
      </c>
      <c r="E39" s="1">
        <f t="shared" si="8"/>
        <v>0</v>
      </c>
      <c r="F39" s="1">
        <f t="shared" si="3"/>
        <v>2.4421916386721E+21</v>
      </c>
      <c r="G39">
        <f t="shared" si="4"/>
        <v>1</v>
      </c>
      <c r="H39" s="1">
        <f t="shared" si="5"/>
        <v>2.4421916386721E+21</v>
      </c>
      <c r="I39">
        <f t="shared" si="9"/>
        <v>2.3289431264322629E+21</v>
      </c>
      <c r="J39">
        <f t="shared" si="10"/>
        <v>2.3289431264322629E+21</v>
      </c>
      <c r="K39">
        <f t="shared" si="6"/>
        <v>0</v>
      </c>
    </row>
    <row r="40" spans="1:11" x14ac:dyDescent="0.15">
      <c r="A40">
        <f t="shared" si="7"/>
        <v>-1.1199999999999997</v>
      </c>
      <c r="B40">
        <f t="shared" si="0"/>
        <v>0</v>
      </c>
      <c r="C40">
        <f t="shared" si="1"/>
        <v>1.9940411229460428E+21</v>
      </c>
      <c r="D40" s="1">
        <f t="shared" si="2"/>
        <v>0</v>
      </c>
      <c r="E40" s="1">
        <f t="shared" si="8"/>
        <v>0</v>
      </c>
      <c r="F40" s="1">
        <f t="shared" si="3"/>
        <v>1.9940411229460428E+21</v>
      </c>
      <c r="G40">
        <f t="shared" si="4"/>
        <v>1</v>
      </c>
      <c r="H40" s="1">
        <f t="shared" si="5"/>
        <v>1.9940411229460428E+21</v>
      </c>
      <c r="I40">
        <f t="shared" si="9"/>
        <v>2.3511242902403537E+21</v>
      </c>
      <c r="J40">
        <f t="shared" si="10"/>
        <v>2.3511242902403537E+21</v>
      </c>
      <c r="K40">
        <f t="shared" si="6"/>
        <v>0</v>
      </c>
    </row>
    <row r="41" spans="1:11" x14ac:dyDescent="0.15">
      <c r="A41">
        <f t="shared" si="7"/>
        <v>-1.1099999999999997</v>
      </c>
      <c r="B41">
        <f t="shared" si="0"/>
        <v>0</v>
      </c>
      <c r="C41">
        <f t="shared" si="1"/>
        <v>1.4099999999999693E+21</v>
      </c>
      <c r="D41" s="1">
        <f t="shared" si="2"/>
        <v>0</v>
      </c>
      <c r="E41" s="1">
        <f t="shared" si="8"/>
        <v>0</v>
      </c>
      <c r="F41" s="1">
        <f t="shared" si="3"/>
        <v>1.4099999999999693E+21</v>
      </c>
      <c r="G41">
        <f t="shared" si="4"/>
        <v>1</v>
      </c>
      <c r="H41" s="1">
        <f t="shared" si="5"/>
        <v>1.4099999999999693E+21</v>
      </c>
      <c r="I41">
        <f t="shared" si="9"/>
        <v>2.3681444958550837E+21</v>
      </c>
      <c r="J41">
        <f t="shared" si="10"/>
        <v>2.3681444958550837E+21</v>
      </c>
      <c r="K41">
        <f t="shared" si="6"/>
        <v>0</v>
      </c>
    </row>
    <row r="42" spans="1:11" x14ac:dyDescent="0.15">
      <c r="A42">
        <f t="shared" si="7"/>
        <v>-1.0999999999999996</v>
      </c>
      <c r="B42">
        <f t="shared" si="0"/>
        <v>0</v>
      </c>
      <c r="C42">
        <f t="shared" si="1"/>
        <v>0</v>
      </c>
      <c r="D42" s="1">
        <f t="shared" si="2"/>
        <v>0</v>
      </c>
      <c r="E42" s="1">
        <f t="shared" si="8"/>
        <v>0</v>
      </c>
      <c r="F42" s="1">
        <f t="shared" si="3"/>
        <v>0</v>
      </c>
      <c r="G42">
        <f t="shared" si="4"/>
        <v>1</v>
      </c>
      <c r="H42" s="1">
        <f t="shared" si="5"/>
        <v>0</v>
      </c>
      <c r="I42">
        <f t="shared" si="9"/>
        <v>2.3751944958550837E+21</v>
      </c>
      <c r="J42">
        <f t="shared" si="10"/>
        <v>2.3751944958550837E+21</v>
      </c>
      <c r="K42">
        <f t="shared" si="6"/>
        <v>0</v>
      </c>
    </row>
    <row r="43" spans="1:11" x14ac:dyDescent="0.15">
      <c r="A43">
        <f t="shared" si="7"/>
        <v>-1.0899999999999996</v>
      </c>
      <c r="B43">
        <f t="shared" si="0"/>
        <v>0</v>
      </c>
      <c r="C43">
        <f t="shared" si="1"/>
        <v>0</v>
      </c>
      <c r="D43" s="1">
        <f t="shared" si="2"/>
        <v>0</v>
      </c>
      <c r="E43" s="1">
        <f t="shared" si="8"/>
        <v>0</v>
      </c>
      <c r="F43" s="1">
        <f t="shared" si="3"/>
        <v>0</v>
      </c>
      <c r="G43">
        <f t="shared" si="4"/>
        <v>1</v>
      </c>
      <c r="H43" s="1">
        <f t="shared" si="5"/>
        <v>0</v>
      </c>
      <c r="I43">
        <f t="shared" si="9"/>
        <v>2.3751944958550837E+21</v>
      </c>
      <c r="J43">
        <f t="shared" si="10"/>
        <v>2.3751944958550837E+21</v>
      </c>
      <c r="K43">
        <f t="shared" si="6"/>
        <v>0</v>
      </c>
    </row>
    <row r="44" spans="1:11" x14ac:dyDescent="0.15">
      <c r="A44">
        <f t="shared" si="7"/>
        <v>-1.0799999999999996</v>
      </c>
      <c r="B44">
        <f t="shared" si="0"/>
        <v>0</v>
      </c>
      <c r="C44">
        <f t="shared" si="1"/>
        <v>0</v>
      </c>
      <c r="D44" s="1">
        <f t="shared" si="2"/>
        <v>0</v>
      </c>
      <c r="E44" s="1">
        <f t="shared" si="8"/>
        <v>0</v>
      </c>
      <c r="F44" s="1">
        <f t="shared" si="3"/>
        <v>0</v>
      </c>
      <c r="G44">
        <f t="shared" si="4"/>
        <v>1</v>
      </c>
      <c r="H44" s="1">
        <f t="shared" si="5"/>
        <v>0</v>
      </c>
      <c r="I44">
        <f t="shared" si="9"/>
        <v>2.3751944958550837E+21</v>
      </c>
      <c r="J44">
        <f t="shared" si="10"/>
        <v>2.3751944958550837E+21</v>
      </c>
      <c r="K44">
        <f t="shared" si="6"/>
        <v>0</v>
      </c>
    </row>
    <row r="45" spans="1:11" x14ac:dyDescent="0.15">
      <c r="A45">
        <f t="shared" si="7"/>
        <v>-1.0699999999999996</v>
      </c>
      <c r="B45">
        <f t="shared" si="0"/>
        <v>0</v>
      </c>
      <c r="C45">
        <f t="shared" si="1"/>
        <v>0</v>
      </c>
      <c r="D45" s="1">
        <f t="shared" si="2"/>
        <v>0</v>
      </c>
      <c r="E45" s="1">
        <f t="shared" si="8"/>
        <v>0</v>
      </c>
      <c r="F45" s="1">
        <f t="shared" si="3"/>
        <v>0</v>
      </c>
      <c r="G45">
        <f t="shared" si="4"/>
        <v>1</v>
      </c>
      <c r="H45" s="1">
        <f t="shared" si="5"/>
        <v>0</v>
      </c>
      <c r="I45">
        <f t="shared" si="9"/>
        <v>2.3751944958550837E+21</v>
      </c>
      <c r="J45">
        <f t="shared" si="10"/>
        <v>2.3751944958550837E+21</v>
      </c>
      <c r="K45">
        <f t="shared" si="6"/>
        <v>0</v>
      </c>
    </row>
    <row r="46" spans="1:11" x14ac:dyDescent="0.15">
      <c r="A46">
        <f t="shared" si="7"/>
        <v>-1.0599999999999996</v>
      </c>
      <c r="B46">
        <f t="shared" si="0"/>
        <v>0</v>
      </c>
      <c r="C46">
        <f t="shared" si="1"/>
        <v>0</v>
      </c>
      <c r="D46" s="1">
        <f t="shared" si="2"/>
        <v>0</v>
      </c>
      <c r="E46" s="1">
        <f t="shared" si="8"/>
        <v>0</v>
      </c>
      <c r="F46" s="1">
        <f t="shared" si="3"/>
        <v>0</v>
      </c>
      <c r="G46">
        <f t="shared" si="4"/>
        <v>1</v>
      </c>
      <c r="H46" s="1">
        <f t="shared" si="5"/>
        <v>0</v>
      </c>
      <c r="I46">
        <f t="shared" si="9"/>
        <v>2.3751944958550837E+21</v>
      </c>
      <c r="J46">
        <f t="shared" si="10"/>
        <v>2.3751944958550837E+21</v>
      </c>
      <c r="K46">
        <f t="shared" si="6"/>
        <v>0</v>
      </c>
    </row>
    <row r="47" spans="1:11" x14ac:dyDescent="0.15">
      <c r="A47">
        <f t="shared" si="7"/>
        <v>-1.0499999999999996</v>
      </c>
      <c r="B47">
        <f t="shared" si="0"/>
        <v>0</v>
      </c>
      <c r="C47">
        <f t="shared" si="1"/>
        <v>0</v>
      </c>
      <c r="D47" s="1">
        <f t="shared" si="2"/>
        <v>0</v>
      </c>
      <c r="E47" s="1">
        <f t="shared" si="8"/>
        <v>0</v>
      </c>
      <c r="F47" s="1">
        <f t="shared" si="3"/>
        <v>0</v>
      </c>
      <c r="G47">
        <f t="shared" si="4"/>
        <v>1</v>
      </c>
      <c r="H47" s="1">
        <f t="shared" si="5"/>
        <v>0</v>
      </c>
      <c r="I47">
        <f t="shared" si="9"/>
        <v>2.3751944958550837E+21</v>
      </c>
      <c r="J47">
        <f t="shared" si="10"/>
        <v>2.3751944958550837E+21</v>
      </c>
      <c r="K47">
        <f t="shared" si="6"/>
        <v>0</v>
      </c>
    </row>
    <row r="48" spans="1:11" x14ac:dyDescent="0.15">
      <c r="A48">
        <f t="shared" si="7"/>
        <v>-1.0399999999999996</v>
      </c>
      <c r="B48">
        <f t="shared" si="0"/>
        <v>0</v>
      </c>
      <c r="C48">
        <f t="shared" si="1"/>
        <v>0</v>
      </c>
      <c r="D48" s="1">
        <f t="shared" si="2"/>
        <v>0</v>
      </c>
      <c r="E48" s="1">
        <f t="shared" si="8"/>
        <v>0</v>
      </c>
      <c r="F48" s="1">
        <f t="shared" si="3"/>
        <v>0</v>
      </c>
      <c r="G48">
        <f t="shared" si="4"/>
        <v>1</v>
      </c>
      <c r="H48" s="1">
        <f t="shared" si="5"/>
        <v>0</v>
      </c>
      <c r="I48">
        <f t="shared" si="9"/>
        <v>2.3751944958550837E+21</v>
      </c>
      <c r="J48">
        <f t="shared" si="10"/>
        <v>2.3751944958550837E+21</v>
      </c>
      <c r="K48">
        <f t="shared" si="6"/>
        <v>0</v>
      </c>
    </row>
    <row r="49" spans="1:11" x14ac:dyDescent="0.15">
      <c r="A49">
        <f t="shared" si="7"/>
        <v>-1.0299999999999996</v>
      </c>
      <c r="B49">
        <f t="shared" si="0"/>
        <v>0</v>
      </c>
      <c r="C49">
        <f t="shared" si="1"/>
        <v>0</v>
      </c>
      <c r="D49" s="1">
        <f t="shared" si="2"/>
        <v>0</v>
      </c>
      <c r="E49" s="1">
        <f t="shared" si="8"/>
        <v>0</v>
      </c>
      <c r="F49" s="1">
        <f t="shared" si="3"/>
        <v>0</v>
      </c>
      <c r="G49">
        <f t="shared" si="4"/>
        <v>1</v>
      </c>
      <c r="H49" s="1">
        <f t="shared" si="5"/>
        <v>0</v>
      </c>
      <c r="I49">
        <f t="shared" si="9"/>
        <v>2.3751944958550837E+21</v>
      </c>
      <c r="J49">
        <f t="shared" si="10"/>
        <v>2.3751944958550837E+21</v>
      </c>
      <c r="K49">
        <f t="shared" si="6"/>
        <v>0</v>
      </c>
    </row>
    <row r="50" spans="1:11" x14ac:dyDescent="0.15">
      <c r="A50">
        <f t="shared" si="7"/>
        <v>-1.0199999999999996</v>
      </c>
      <c r="B50">
        <f t="shared" si="0"/>
        <v>0</v>
      </c>
      <c r="C50">
        <f t="shared" si="1"/>
        <v>0</v>
      </c>
      <c r="D50" s="1">
        <f t="shared" si="2"/>
        <v>0</v>
      </c>
      <c r="E50" s="1">
        <f t="shared" si="8"/>
        <v>0</v>
      </c>
      <c r="F50" s="1">
        <f t="shared" si="3"/>
        <v>0</v>
      </c>
      <c r="G50">
        <f t="shared" si="4"/>
        <v>1</v>
      </c>
      <c r="H50" s="1">
        <f t="shared" si="5"/>
        <v>0</v>
      </c>
      <c r="I50">
        <f t="shared" si="9"/>
        <v>2.3751944958550837E+21</v>
      </c>
      <c r="J50">
        <f t="shared" si="10"/>
        <v>2.3751944958550837E+21</v>
      </c>
      <c r="K50">
        <f t="shared" si="6"/>
        <v>0</v>
      </c>
    </row>
    <row r="51" spans="1:11" x14ac:dyDescent="0.15">
      <c r="A51">
        <f t="shared" si="7"/>
        <v>-1.0099999999999996</v>
      </c>
      <c r="B51">
        <f t="shared" si="0"/>
        <v>0</v>
      </c>
      <c r="C51">
        <f t="shared" si="1"/>
        <v>0</v>
      </c>
      <c r="D51" s="1">
        <f t="shared" si="2"/>
        <v>0</v>
      </c>
      <c r="E51" s="1">
        <f t="shared" si="8"/>
        <v>0</v>
      </c>
      <c r="F51" s="1">
        <f t="shared" si="3"/>
        <v>0</v>
      </c>
      <c r="G51">
        <f t="shared" si="4"/>
        <v>1</v>
      </c>
      <c r="H51" s="1">
        <f t="shared" si="5"/>
        <v>0</v>
      </c>
      <c r="I51">
        <f t="shared" si="9"/>
        <v>2.3751944958550837E+21</v>
      </c>
      <c r="J51">
        <f t="shared" si="10"/>
        <v>2.3751944958550837E+21</v>
      </c>
      <c r="K51">
        <f t="shared" si="6"/>
        <v>0</v>
      </c>
    </row>
    <row r="52" spans="1:11" x14ac:dyDescent="0.15">
      <c r="A52">
        <f t="shared" si="7"/>
        <v>-0.99999999999999956</v>
      </c>
      <c r="B52">
        <f t="shared" si="0"/>
        <v>0</v>
      </c>
      <c r="C52">
        <f t="shared" si="1"/>
        <v>0</v>
      </c>
      <c r="D52" s="1">
        <f t="shared" si="2"/>
        <v>0</v>
      </c>
      <c r="E52" s="1">
        <f t="shared" si="8"/>
        <v>0</v>
      </c>
      <c r="F52" s="1">
        <f t="shared" si="3"/>
        <v>0</v>
      </c>
      <c r="G52">
        <f t="shared" si="4"/>
        <v>1</v>
      </c>
      <c r="H52" s="1">
        <f t="shared" si="5"/>
        <v>0</v>
      </c>
      <c r="I52">
        <f t="shared" si="9"/>
        <v>2.3751944958550837E+21</v>
      </c>
      <c r="J52">
        <f t="shared" si="10"/>
        <v>2.3751944958550837E+21</v>
      </c>
      <c r="K52">
        <f t="shared" si="6"/>
        <v>0</v>
      </c>
    </row>
    <row r="53" spans="1:11" x14ac:dyDescent="0.15">
      <c r="A53">
        <f t="shared" si="7"/>
        <v>-0.98999999999999955</v>
      </c>
      <c r="B53">
        <f t="shared" si="0"/>
        <v>0</v>
      </c>
      <c r="C53">
        <f t="shared" si="1"/>
        <v>0</v>
      </c>
      <c r="D53" s="1">
        <f t="shared" si="2"/>
        <v>0</v>
      </c>
      <c r="E53" s="1">
        <f t="shared" si="8"/>
        <v>0</v>
      </c>
      <c r="F53" s="1">
        <f t="shared" si="3"/>
        <v>0</v>
      </c>
      <c r="G53">
        <f t="shared" si="4"/>
        <v>1</v>
      </c>
      <c r="H53" s="1">
        <f t="shared" si="5"/>
        <v>0</v>
      </c>
      <c r="I53">
        <f t="shared" si="9"/>
        <v>2.3751944958550837E+21</v>
      </c>
      <c r="J53">
        <f t="shared" si="10"/>
        <v>2.3751944958550837E+21</v>
      </c>
      <c r="K53">
        <f t="shared" si="6"/>
        <v>0</v>
      </c>
    </row>
    <row r="54" spans="1:11" x14ac:dyDescent="0.15">
      <c r="A54">
        <f t="shared" si="7"/>
        <v>-0.97999999999999954</v>
      </c>
      <c r="B54">
        <f t="shared" si="0"/>
        <v>0</v>
      </c>
      <c r="C54">
        <f t="shared" si="1"/>
        <v>0</v>
      </c>
      <c r="D54" s="1">
        <f t="shared" si="2"/>
        <v>0</v>
      </c>
      <c r="E54" s="1">
        <f t="shared" si="8"/>
        <v>0</v>
      </c>
      <c r="F54" s="1">
        <f t="shared" si="3"/>
        <v>0</v>
      </c>
      <c r="G54">
        <f t="shared" si="4"/>
        <v>1</v>
      </c>
      <c r="H54" s="1">
        <f t="shared" si="5"/>
        <v>0</v>
      </c>
      <c r="I54">
        <f t="shared" si="9"/>
        <v>2.3751944958550837E+21</v>
      </c>
      <c r="J54">
        <f t="shared" si="10"/>
        <v>2.3751944958550837E+21</v>
      </c>
      <c r="K54">
        <f t="shared" si="6"/>
        <v>0</v>
      </c>
    </row>
    <row r="55" spans="1:11" x14ac:dyDescent="0.15">
      <c r="A55">
        <f t="shared" si="7"/>
        <v>-0.96999999999999953</v>
      </c>
      <c r="B55">
        <f t="shared" si="0"/>
        <v>0</v>
      </c>
      <c r="C55">
        <f t="shared" si="1"/>
        <v>0</v>
      </c>
      <c r="D55" s="1">
        <f t="shared" si="2"/>
        <v>0</v>
      </c>
      <c r="E55" s="1">
        <f t="shared" si="8"/>
        <v>0</v>
      </c>
      <c r="F55" s="1">
        <f t="shared" si="3"/>
        <v>0</v>
      </c>
      <c r="G55">
        <f t="shared" si="4"/>
        <v>1</v>
      </c>
      <c r="H55" s="1">
        <f t="shared" si="5"/>
        <v>0</v>
      </c>
      <c r="I55">
        <f t="shared" si="9"/>
        <v>2.3751944958550837E+21</v>
      </c>
      <c r="J55">
        <f t="shared" si="10"/>
        <v>2.3751944958550837E+21</v>
      </c>
      <c r="K55">
        <f t="shared" si="6"/>
        <v>0</v>
      </c>
    </row>
    <row r="56" spans="1:11" x14ac:dyDescent="0.15">
      <c r="A56">
        <f t="shared" si="7"/>
        <v>-0.95999999999999952</v>
      </c>
      <c r="B56">
        <f t="shared" si="0"/>
        <v>0</v>
      </c>
      <c r="C56">
        <f t="shared" si="1"/>
        <v>0</v>
      </c>
      <c r="D56" s="1">
        <f t="shared" si="2"/>
        <v>0</v>
      </c>
      <c r="E56" s="1">
        <f t="shared" si="8"/>
        <v>0</v>
      </c>
      <c r="F56" s="1">
        <f t="shared" si="3"/>
        <v>0</v>
      </c>
      <c r="G56">
        <f t="shared" si="4"/>
        <v>1</v>
      </c>
      <c r="H56" s="1">
        <f t="shared" si="5"/>
        <v>0</v>
      </c>
      <c r="I56">
        <f t="shared" si="9"/>
        <v>2.3751944958550837E+21</v>
      </c>
      <c r="J56">
        <f t="shared" si="10"/>
        <v>2.3751944958550837E+21</v>
      </c>
      <c r="K56">
        <f t="shared" si="6"/>
        <v>0</v>
      </c>
    </row>
    <row r="57" spans="1:11" x14ac:dyDescent="0.15">
      <c r="A57">
        <f t="shared" si="7"/>
        <v>-0.94999999999999951</v>
      </c>
      <c r="B57">
        <f t="shared" si="0"/>
        <v>0</v>
      </c>
      <c r="C57">
        <f t="shared" si="1"/>
        <v>0</v>
      </c>
      <c r="D57" s="1">
        <f t="shared" si="2"/>
        <v>0</v>
      </c>
      <c r="E57" s="1">
        <f t="shared" si="8"/>
        <v>0</v>
      </c>
      <c r="F57" s="1">
        <f t="shared" si="3"/>
        <v>0</v>
      </c>
      <c r="G57">
        <f t="shared" si="4"/>
        <v>1</v>
      </c>
      <c r="H57" s="1">
        <f t="shared" si="5"/>
        <v>0</v>
      </c>
      <c r="I57">
        <f t="shared" si="9"/>
        <v>2.3751944958550837E+21</v>
      </c>
      <c r="J57">
        <f t="shared" si="10"/>
        <v>2.3751944958550837E+21</v>
      </c>
      <c r="K57">
        <f t="shared" si="6"/>
        <v>0</v>
      </c>
    </row>
    <row r="58" spans="1:11" x14ac:dyDescent="0.15">
      <c r="A58">
        <f t="shared" si="7"/>
        <v>-0.9399999999999995</v>
      </c>
      <c r="B58">
        <f t="shared" si="0"/>
        <v>0</v>
      </c>
      <c r="C58">
        <f t="shared" si="1"/>
        <v>0</v>
      </c>
      <c r="D58" s="1">
        <f t="shared" si="2"/>
        <v>0</v>
      </c>
      <c r="E58" s="1">
        <f t="shared" si="8"/>
        <v>0</v>
      </c>
      <c r="F58" s="1">
        <f t="shared" si="3"/>
        <v>0</v>
      </c>
      <c r="G58">
        <f t="shared" si="4"/>
        <v>1</v>
      </c>
      <c r="H58" s="1">
        <f t="shared" si="5"/>
        <v>0</v>
      </c>
      <c r="I58">
        <f t="shared" si="9"/>
        <v>2.3751944958550837E+21</v>
      </c>
      <c r="J58">
        <f t="shared" si="10"/>
        <v>2.3751944958550837E+21</v>
      </c>
      <c r="K58">
        <f t="shared" si="6"/>
        <v>0</v>
      </c>
    </row>
    <row r="59" spans="1:11" x14ac:dyDescent="0.15">
      <c r="A59">
        <f t="shared" si="7"/>
        <v>-0.92999999999999949</v>
      </c>
      <c r="B59">
        <f t="shared" si="0"/>
        <v>0</v>
      </c>
      <c r="C59">
        <f t="shared" si="1"/>
        <v>0</v>
      </c>
      <c r="D59" s="1">
        <f t="shared" si="2"/>
        <v>0</v>
      </c>
      <c r="E59" s="1">
        <f t="shared" si="8"/>
        <v>0</v>
      </c>
      <c r="F59" s="1">
        <f t="shared" si="3"/>
        <v>0</v>
      </c>
      <c r="G59">
        <f t="shared" si="4"/>
        <v>1</v>
      </c>
      <c r="H59" s="1">
        <f t="shared" si="5"/>
        <v>0</v>
      </c>
      <c r="I59">
        <f t="shared" si="9"/>
        <v>2.3751944958550837E+21</v>
      </c>
      <c r="J59">
        <f t="shared" si="10"/>
        <v>2.3751944958550837E+21</v>
      </c>
      <c r="K59">
        <f t="shared" si="6"/>
        <v>0</v>
      </c>
    </row>
    <row r="60" spans="1:11" x14ac:dyDescent="0.15">
      <c r="A60">
        <f t="shared" si="7"/>
        <v>-0.91999999999999948</v>
      </c>
      <c r="B60">
        <f t="shared" si="0"/>
        <v>0</v>
      </c>
      <c r="C60">
        <f t="shared" si="1"/>
        <v>0</v>
      </c>
      <c r="D60" s="1">
        <f t="shared" si="2"/>
        <v>0</v>
      </c>
      <c r="E60" s="1">
        <f t="shared" si="8"/>
        <v>0</v>
      </c>
      <c r="F60" s="1">
        <f t="shared" si="3"/>
        <v>0</v>
      </c>
      <c r="G60">
        <f t="shared" si="4"/>
        <v>1</v>
      </c>
      <c r="H60" s="1">
        <f t="shared" si="5"/>
        <v>0</v>
      </c>
      <c r="I60">
        <f t="shared" si="9"/>
        <v>2.3751944958550837E+21</v>
      </c>
      <c r="J60">
        <f t="shared" si="10"/>
        <v>2.3751944958550837E+21</v>
      </c>
      <c r="K60">
        <f t="shared" si="6"/>
        <v>0</v>
      </c>
    </row>
    <row r="61" spans="1:11" x14ac:dyDescent="0.15">
      <c r="A61">
        <f t="shared" si="7"/>
        <v>-0.90999999999999948</v>
      </c>
      <c r="B61">
        <f t="shared" si="0"/>
        <v>0</v>
      </c>
      <c r="C61">
        <f t="shared" si="1"/>
        <v>0</v>
      </c>
      <c r="D61" s="1">
        <f t="shared" si="2"/>
        <v>0</v>
      </c>
      <c r="E61" s="1">
        <f t="shared" si="8"/>
        <v>0</v>
      </c>
      <c r="F61" s="1">
        <f t="shared" si="3"/>
        <v>0</v>
      </c>
      <c r="G61">
        <f t="shared" si="4"/>
        <v>1</v>
      </c>
      <c r="H61" s="1">
        <f t="shared" si="5"/>
        <v>0</v>
      </c>
      <c r="I61">
        <f t="shared" si="9"/>
        <v>2.3751944958550837E+21</v>
      </c>
      <c r="J61">
        <f t="shared" si="10"/>
        <v>2.3751944958550837E+21</v>
      </c>
      <c r="K61">
        <f t="shared" si="6"/>
        <v>0</v>
      </c>
    </row>
    <row r="62" spans="1:11" x14ac:dyDescent="0.15">
      <c r="A62">
        <f t="shared" si="7"/>
        <v>-0.89999999999999947</v>
      </c>
      <c r="B62">
        <f t="shared" si="0"/>
        <v>0</v>
      </c>
      <c r="C62">
        <f t="shared" si="1"/>
        <v>0</v>
      </c>
      <c r="D62" s="1">
        <f t="shared" si="2"/>
        <v>0</v>
      </c>
      <c r="E62" s="1">
        <f t="shared" si="8"/>
        <v>0</v>
      </c>
      <c r="F62" s="1">
        <f t="shared" si="3"/>
        <v>0</v>
      </c>
      <c r="G62">
        <f t="shared" si="4"/>
        <v>1</v>
      </c>
      <c r="H62" s="1">
        <f t="shared" si="5"/>
        <v>0</v>
      </c>
      <c r="I62">
        <f t="shared" si="9"/>
        <v>2.3751944958550837E+21</v>
      </c>
      <c r="J62">
        <f t="shared" si="10"/>
        <v>2.3751944958550837E+21</v>
      </c>
      <c r="K62">
        <f t="shared" si="6"/>
        <v>0</v>
      </c>
    </row>
    <row r="63" spans="1:11" x14ac:dyDescent="0.15">
      <c r="A63">
        <f t="shared" si="7"/>
        <v>-0.88999999999999946</v>
      </c>
      <c r="B63">
        <f t="shared" si="0"/>
        <v>0</v>
      </c>
      <c r="C63">
        <f t="shared" si="1"/>
        <v>0</v>
      </c>
      <c r="D63" s="1">
        <f t="shared" si="2"/>
        <v>0</v>
      </c>
      <c r="E63" s="1">
        <f t="shared" si="8"/>
        <v>0</v>
      </c>
      <c r="F63" s="1">
        <f t="shared" si="3"/>
        <v>0</v>
      </c>
      <c r="G63">
        <f t="shared" si="4"/>
        <v>1</v>
      </c>
      <c r="H63" s="1">
        <f t="shared" si="5"/>
        <v>0</v>
      </c>
      <c r="I63">
        <f t="shared" si="9"/>
        <v>2.3751944958550837E+21</v>
      </c>
      <c r="J63">
        <f t="shared" si="10"/>
        <v>2.3751944958550837E+21</v>
      </c>
      <c r="K63">
        <f t="shared" si="6"/>
        <v>0</v>
      </c>
    </row>
    <row r="64" spans="1:11" x14ac:dyDescent="0.15">
      <c r="A64">
        <f t="shared" si="7"/>
        <v>-0.87999999999999945</v>
      </c>
      <c r="B64">
        <f t="shared" si="0"/>
        <v>0</v>
      </c>
      <c r="C64">
        <f t="shared" si="1"/>
        <v>0</v>
      </c>
      <c r="D64" s="1">
        <f t="shared" si="2"/>
        <v>0</v>
      </c>
      <c r="E64" s="1">
        <f t="shared" si="8"/>
        <v>0</v>
      </c>
      <c r="F64" s="1">
        <f t="shared" si="3"/>
        <v>0</v>
      </c>
      <c r="G64">
        <f t="shared" si="4"/>
        <v>1</v>
      </c>
      <c r="H64" s="1">
        <f t="shared" si="5"/>
        <v>0</v>
      </c>
      <c r="I64">
        <f t="shared" si="9"/>
        <v>2.3751944958550837E+21</v>
      </c>
      <c r="J64">
        <f t="shared" si="10"/>
        <v>2.3751944958550837E+21</v>
      </c>
      <c r="K64">
        <f t="shared" si="6"/>
        <v>0</v>
      </c>
    </row>
    <row r="65" spans="1:11" x14ac:dyDescent="0.15">
      <c r="A65">
        <f t="shared" si="7"/>
        <v>-0.86999999999999944</v>
      </c>
      <c r="B65">
        <f t="shared" si="0"/>
        <v>0</v>
      </c>
      <c r="C65">
        <f t="shared" si="1"/>
        <v>0</v>
      </c>
      <c r="D65" s="1">
        <f t="shared" si="2"/>
        <v>0</v>
      </c>
      <c r="E65" s="1">
        <f t="shared" si="8"/>
        <v>0</v>
      </c>
      <c r="F65" s="1">
        <f t="shared" si="3"/>
        <v>0</v>
      </c>
      <c r="G65">
        <f t="shared" si="4"/>
        <v>1</v>
      </c>
      <c r="H65" s="1">
        <f t="shared" si="5"/>
        <v>0</v>
      </c>
      <c r="I65">
        <f t="shared" si="9"/>
        <v>2.3751944958550837E+21</v>
      </c>
      <c r="J65">
        <f t="shared" si="10"/>
        <v>2.3751944958550837E+21</v>
      </c>
      <c r="K65">
        <f t="shared" si="6"/>
        <v>0</v>
      </c>
    </row>
    <row r="66" spans="1:11" x14ac:dyDescent="0.15">
      <c r="A66">
        <f t="shared" si="7"/>
        <v>-0.85999999999999943</v>
      </c>
      <c r="B66">
        <f t="shared" ref="B66:B129" si="11">IF(A66-$N$5&gt;=0,$N$4*SQRT(A66-$N$5),0)</f>
        <v>0</v>
      </c>
      <c r="C66">
        <f t="shared" ref="C66:C129" si="12">IF($N$8-A66&gt;=0,$N$7*SQRT($N$8-A66),0)</f>
        <v>0</v>
      </c>
      <c r="D66" s="1">
        <f t="shared" ref="D66:D129" si="13">$N$13*EXP(-$N$12*(A66-$N$9)*(A66-$N$9))</f>
        <v>0</v>
      </c>
      <c r="E66" s="1">
        <f t="shared" si="8"/>
        <v>0</v>
      </c>
      <c r="F66" s="1">
        <f t="shared" ref="F66:F129" si="14">SUM(B66:D66)</f>
        <v>0</v>
      </c>
      <c r="G66">
        <f t="shared" ref="G66:G129" si="15">1/(1+EXP((A66-$N$2)/($N$1/300*0.026)))</f>
        <v>1</v>
      </c>
      <c r="H66" s="1">
        <f t="shared" ref="H66:H129" si="16">F66*G66</f>
        <v>0</v>
      </c>
      <c r="I66">
        <f t="shared" si="9"/>
        <v>2.3751944958550837E+21</v>
      </c>
      <c r="J66">
        <f t="shared" si="10"/>
        <v>2.3751944958550837E+21</v>
      </c>
      <c r="K66">
        <f t="shared" ref="K66:K129" si="17">I66-J66</f>
        <v>0</v>
      </c>
    </row>
    <row r="67" spans="1:11" x14ac:dyDescent="0.15">
      <c r="A67">
        <f t="shared" ref="A67:A130" si="18">A66+$Q$1</f>
        <v>-0.84999999999999942</v>
      </c>
      <c r="B67">
        <f t="shared" si="11"/>
        <v>0</v>
      </c>
      <c r="C67">
        <f t="shared" si="12"/>
        <v>0</v>
      </c>
      <c r="D67" s="1">
        <f t="shared" si="13"/>
        <v>0</v>
      </c>
      <c r="E67" s="1">
        <f t="shared" ref="E67:E130" si="19">E66+(D67+D66)/2*(A67-A66)</f>
        <v>0</v>
      </c>
      <c r="F67" s="1">
        <f t="shared" si="14"/>
        <v>0</v>
      </c>
      <c r="G67">
        <f t="shared" si="15"/>
        <v>0.99999999999999978</v>
      </c>
      <c r="H67" s="1">
        <f t="shared" si="16"/>
        <v>0</v>
      </c>
      <c r="I67">
        <f t="shared" ref="I67:I130" si="20">I66+(H67+H66)/2*(A67-A66)</f>
        <v>2.3751944958550837E+21</v>
      </c>
      <c r="J67">
        <f t="shared" ref="J67:J130" si="21">IF($N$2&gt;=$A67,J66+(F67+F66)/2*(A67-A66),0)</f>
        <v>2.3751944958550837E+21</v>
      </c>
      <c r="K67">
        <f t="shared" si="17"/>
        <v>0</v>
      </c>
    </row>
    <row r="68" spans="1:11" x14ac:dyDescent="0.15">
      <c r="A68">
        <f t="shared" si="18"/>
        <v>-0.83999999999999941</v>
      </c>
      <c r="B68">
        <f t="shared" si="11"/>
        <v>0</v>
      </c>
      <c r="C68">
        <f t="shared" si="12"/>
        <v>0</v>
      </c>
      <c r="D68" s="1">
        <f t="shared" si="13"/>
        <v>0</v>
      </c>
      <c r="E68" s="1">
        <f t="shared" si="19"/>
        <v>0</v>
      </c>
      <c r="F68" s="1">
        <f t="shared" si="14"/>
        <v>0</v>
      </c>
      <c r="G68">
        <f t="shared" si="15"/>
        <v>0.99999999999999978</v>
      </c>
      <c r="H68" s="1">
        <f t="shared" si="16"/>
        <v>0</v>
      </c>
      <c r="I68">
        <f t="shared" si="20"/>
        <v>2.3751944958550837E+21</v>
      </c>
      <c r="J68">
        <f t="shared" si="21"/>
        <v>2.3751944958550837E+21</v>
      </c>
      <c r="K68">
        <f t="shared" si="17"/>
        <v>0</v>
      </c>
    </row>
    <row r="69" spans="1:11" x14ac:dyDescent="0.15">
      <c r="A69">
        <f t="shared" si="18"/>
        <v>-0.8299999999999994</v>
      </c>
      <c r="B69">
        <f t="shared" si="11"/>
        <v>0</v>
      </c>
      <c r="C69">
        <f t="shared" si="12"/>
        <v>0</v>
      </c>
      <c r="D69" s="1">
        <f t="shared" si="13"/>
        <v>0</v>
      </c>
      <c r="E69" s="1">
        <f t="shared" si="19"/>
        <v>0</v>
      </c>
      <c r="F69" s="1">
        <f t="shared" si="14"/>
        <v>0</v>
      </c>
      <c r="G69">
        <f t="shared" si="15"/>
        <v>0.99999999999999978</v>
      </c>
      <c r="H69" s="1">
        <f t="shared" si="16"/>
        <v>0</v>
      </c>
      <c r="I69">
        <f t="shared" si="20"/>
        <v>2.3751944958550837E+21</v>
      </c>
      <c r="J69">
        <f t="shared" si="21"/>
        <v>2.3751944958550837E+21</v>
      </c>
      <c r="K69">
        <f t="shared" si="17"/>
        <v>0</v>
      </c>
    </row>
    <row r="70" spans="1:11" x14ac:dyDescent="0.15">
      <c r="A70">
        <f t="shared" si="18"/>
        <v>-0.8199999999999994</v>
      </c>
      <c r="B70">
        <f t="shared" si="11"/>
        <v>0</v>
      </c>
      <c r="C70">
        <f t="shared" si="12"/>
        <v>0</v>
      </c>
      <c r="D70" s="1">
        <f t="shared" si="13"/>
        <v>0</v>
      </c>
      <c r="E70" s="1">
        <f t="shared" si="19"/>
        <v>0</v>
      </c>
      <c r="F70" s="1">
        <f t="shared" si="14"/>
        <v>0</v>
      </c>
      <c r="G70">
        <f t="shared" si="15"/>
        <v>0.99999999999999956</v>
      </c>
      <c r="H70" s="1">
        <f t="shared" si="16"/>
        <v>0</v>
      </c>
      <c r="I70">
        <f t="shared" si="20"/>
        <v>2.3751944958550837E+21</v>
      </c>
      <c r="J70">
        <f t="shared" si="21"/>
        <v>2.3751944958550837E+21</v>
      </c>
      <c r="K70">
        <f t="shared" si="17"/>
        <v>0</v>
      </c>
    </row>
    <row r="71" spans="1:11" x14ac:dyDescent="0.15">
      <c r="A71">
        <f t="shared" si="18"/>
        <v>-0.80999999999999939</v>
      </c>
      <c r="B71">
        <f t="shared" si="11"/>
        <v>0</v>
      </c>
      <c r="C71">
        <f t="shared" si="12"/>
        <v>0</v>
      </c>
      <c r="D71" s="1">
        <f t="shared" si="13"/>
        <v>0</v>
      </c>
      <c r="E71" s="1">
        <f t="shared" si="19"/>
        <v>0</v>
      </c>
      <c r="F71" s="1">
        <f t="shared" si="14"/>
        <v>0</v>
      </c>
      <c r="G71">
        <f t="shared" si="15"/>
        <v>0.99999999999999933</v>
      </c>
      <c r="H71" s="1">
        <f t="shared" si="16"/>
        <v>0</v>
      </c>
      <c r="I71">
        <f t="shared" si="20"/>
        <v>2.3751944958550837E+21</v>
      </c>
      <c r="J71">
        <f t="shared" si="21"/>
        <v>2.3751944958550837E+21</v>
      </c>
      <c r="K71">
        <f t="shared" si="17"/>
        <v>0</v>
      </c>
    </row>
    <row r="72" spans="1:11" x14ac:dyDescent="0.15">
      <c r="A72">
        <f t="shared" si="18"/>
        <v>-0.79999999999999938</v>
      </c>
      <c r="B72">
        <f t="shared" si="11"/>
        <v>0</v>
      </c>
      <c r="C72">
        <f t="shared" si="12"/>
        <v>0</v>
      </c>
      <c r="D72" s="1">
        <f t="shared" si="13"/>
        <v>0</v>
      </c>
      <c r="E72" s="1">
        <f t="shared" si="19"/>
        <v>0</v>
      </c>
      <c r="F72" s="1">
        <f t="shared" si="14"/>
        <v>0</v>
      </c>
      <c r="G72">
        <f t="shared" si="15"/>
        <v>0.99999999999999911</v>
      </c>
      <c r="H72" s="1">
        <f t="shared" si="16"/>
        <v>0</v>
      </c>
      <c r="I72">
        <f t="shared" si="20"/>
        <v>2.3751944958550837E+21</v>
      </c>
      <c r="J72">
        <f t="shared" si="21"/>
        <v>2.3751944958550837E+21</v>
      </c>
      <c r="K72">
        <f t="shared" si="17"/>
        <v>0</v>
      </c>
    </row>
    <row r="73" spans="1:11" x14ac:dyDescent="0.15">
      <c r="A73">
        <f t="shared" si="18"/>
        <v>-0.78999999999999937</v>
      </c>
      <c r="B73">
        <f t="shared" si="11"/>
        <v>0</v>
      </c>
      <c r="C73">
        <f t="shared" si="12"/>
        <v>0</v>
      </c>
      <c r="D73" s="1">
        <f t="shared" si="13"/>
        <v>0</v>
      </c>
      <c r="E73" s="1">
        <f t="shared" si="19"/>
        <v>0</v>
      </c>
      <c r="F73" s="1">
        <f t="shared" si="14"/>
        <v>0</v>
      </c>
      <c r="G73">
        <f t="shared" si="15"/>
        <v>0.99999999999999867</v>
      </c>
      <c r="H73" s="1">
        <f t="shared" si="16"/>
        <v>0</v>
      </c>
      <c r="I73">
        <f t="shared" si="20"/>
        <v>2.3751944958550837E+21</v>
      </c>
      <c r="J73">
        <f t="shared" si="21"/>
        <v>2.3751944958550837E+21</v>
      </c>
      <c r="K73">
        <f t="shared" si="17"/>
        <v>0</v>
      </c>
    </row>
    <row r="74" spans="1:11" x14ac:dyDescent="0.15">
      <c r="A74">
        <f t="shared" si="18"/>
        <v>-0.77999999999999936</v>
      </c>
      <c r="B74">
        <f t="shared" si="11"/>
        <v>0</v>
      </c>
      <c r="C74">
        <f t="shared" si="12"/>
        <v>0</v>
      </c>
      <c r="D74" s="1">
        <f t="shared" si="13"/>
        <v>0</v>
      </c>
      <c r="E74" s="1">
        <f t="shared" si="19"/>
        <v>0</v>
      </c>
      <c r="F74" s="1">
        <f t="shared" si="14"/>
        <v>0</v>
      </c>
      <c r="G74">
        <f t="shared" si="15"/>
        <v>0.999999999999998</v>
      </c>
      <c r="H74" s="1">
        <f t="shared" si="16"/>
        <v>0</v>
      </c>
      <c r="I74">
        <f t="shared" si="20"/>
        <v>2.3751944958550837E+21</v>
      </c>
      <c r="J74">
        <f t="shared" si="21"/>
        <v>2.3751944958550837E+21</v>
      </c>
      <c r="K74">
        <f t="shared" si="17"/>
        <v>0</v>
      </c>
    </row>
    <row r="75" spans="1:11" x14ac:dyDescent="0.15">
      <c r="A75">
        <f t="shared" si="18"/>
        <v>-0.76999999999999935</v>
      </c>
      <c r="B75">
        <f t="shared" si="11"/>
        <v>0</v>
      </c>
      <c r="C75">
        <f t="shared" si="12"/>
        <v>0</v>
      </c>
      <c r="D75" s="1">
        <f t="shared" si="13"/>
        <v>0</v>
      </c>
      <c r="E75" s="1">
        <f t="shared" si="19"/>
        <v>0</v>
      </c>
      <c r="F75" s="1">
        <f t="shared" si="14"/>
        <v>0</v>
      </c>
      <c r="G75">
        <f t="shared" si="15"/>
        <v>0.99999999999999711</v>
      </c>
      <c r="H75" s="1">
        <f t="shared" si="16"/>
        <v>0</v>
      </c>
      <c r="I75">
        <f t="shared" si="20"/>
        <v>2.3751944958550837E+21</v>
      </c>
      <c r="J75">
        <f t="shared" si="21"/>
        <v>2.3751944958550837E+21</v>
      </c>
      <c r="K75">
        <f t="shared" si="17"/>
        <v>0</v>
      </c>
    </row>
    <row r="76" spans="1:11" x14ac:dyDescent="0.15">
      <c r="A76">
        <f t="shared" si="18"/>
        <v>-0.75999999999999934</v>
      </c>
      <c r="B76">
        <f t="shared" si="11"/>
        <v>0</v>
      </c>
      <c r="C76">
        <f t="shared" si="12"/>
        <v>0</v>
      </c>
      <c r="D76" s="1">
        <f t="shared" si="13"/>
        <v>0</v>
      </c>
      <c r="E76" s="1">
        <f t="shared" si="19"/>
        <v>0</v>
      </c>
      <c r="F76" s="1">
        <f t="shared" si="14"/>
        <v>0</v>
      </c>
      <c r="G76">
        <f t="shared" si="15"/>
        <v>0.99999999999999578</v>
      </c>
      <c r="H76" s="1">
        <f t="shared" si="16"/>
        <v>0</v>
      </c>
      <c r="I76">
        <f t="shared" si="20"/>
        <v>2.3751944958550837E+21</v>
      </c>
      <c r="J76">
        <f t="shared" si="21"/>
        <v>2.3751944958550837E+21</v>
      </c>
      <c r="K76">
        <f t="shared" si="17"/>
        <v>0</v>
      </c>
    </row>
    <row r="77" spans="1:11" x14ac:dyDescent="0.15">
      <c r="A77">
        <f t="shared" si="18"/>
        <v>-0.74999999999999933</v>
      </c>
      <c r="B77">
        <f t="shared" si="11"/>
        <v>0</v>
      </c>
      <c r="C77">
        <f t="shared" si="12"/>
        <v>0</v>
      </c>
      <c r="D77" s="1">
        <f t="shared" si="13"/>
        <v>0</v>
      </c>
      <c r="E77" s="1">
        <f t="shared" si="19"/>
        <v>0</v>
      </c>
      <c r="F77" s="1">
        <f t="shared" si="14"/>
        <v>0</v>
      </c>
      <c r="G77">
        <f t="shared" si="15"/>
        <v>0.99999999999999356</v>
      </c>
      <c r="H77" s="1">
        <f t="shared" si="16"/>
        <v>0</v>
      </c>
      <c r="I77">
        <f t="shared" si="20"/>
        <v>2.3751944958550837E+21</v>
      </c>
      <c r="J77">
        <f t="shared" si="21"/>
        <v>2.3751944958550837E+21</v>
      </c>
      <c r="K77">
        <f t="shared" si="17"/>
        <v>0</v>
      </c>
    </row>
    <row r="78" spans="1:11" x14ac:dyDescent="0.15">
      <c r="A78">
        <f t="shared" si="18"/>
        <v>-0.73999999999999932</v>
      </c>
      <c r="B78">
        <f t="shared" si="11"/>
        <v>0</v>
      </c>
      <c r="C78">
        <f t="shared" si="12"/>
        <v>0</v>
      </c>
      <c r="D78" s="1">
        <f t="shared" si="13"/>
        <v>0</v>
      </c>
      <c r="E78" s="1">
        <f t="shared" si="19"/>
        <v>0</v>
      </c>
      <c r="F78" s="1">
        <f t="shared" si="14"/>
        <v>0</v>
      </c>
      <c r="G78">
        <f t="shared" si="15"/>
        <v>0.99999999999999067</v>
      </c>
      <c r="H78" s="1">
        <f t="shared" si="16"/>
        <v>0</v>
      </c>
      <c r="I78">
        <f t="shared" si="20"/>
        <v>2.3751944958550837E+21</v>
      </c>
      <c r="J78">
        <f t="shared" si="21"/>
        <v>2.3751944958550837E+21</v>
      </c>
      <c r="K78">
        <f t="shared" si="17"/>
        <v>0</v>
      </c>
    </row>
    <row r="79" spans="1:11" x14ac:dyDescent="0.15">
      <c r="A79">
        <f t="shared" si="18"/>
        <v>-0.72999999999999932</v>
      </c>
      <c r="B79">
        <f t="shared" si="11"/>
        <v>0</v>
      </c>
      <c r="C79">
        <f t="shared" si="12"/>
        <v>0</v>
      </c>
      <c r="D79" s="1">
        <f t="shared" si="13"/>
        <v>0</v>
      </c>
      <c r="E79" s="1">
        <f t="shared" si="19"/>
        <v>0</v>
      </c>
      <c r="F79" s="1">
        <f t="shared" si="14"/>
        <v>0</v>
      </c>
      <c r="G79">
        <f t="shared" si="15"/>
        <v>0.99999999999998623</v>
      </c>
      <c r="H79" s="1">
        <f t="shared" si="16"/>
        <v>0</v>
      </c>
      <c r="I79">
        <f t="shared" si="20"/>
        <v>2.3751944958550837E+21</v>
      </c>
      <c r="J79">
        <f t="shared" si="21"/>
        <v>2.3751944958550837E+21</v>
      </c>
      <c r="K79">
        <f t="shared" si="17"/>
        <v>0</v>
      </c>
    </row>
    <row r="80" spans="1:11" x14ac:dyDescent="0.15">
      <c r="A80">
        <f t="shared" si="18"/>
        <v>-0.71999999999999931</v>
      </c>
      <c r="B80">
        <f t="shared" si="11"/>
        <v>0</v>
      </c>
      <c r="C80">
        <f t="shared" si="12"/>
        <v>0</v>
      </c>
      <c r="D80" s="1">
        <f t="shared" si="13"/>
        <v>2.5578494382665557E-298</v>
      </c>
      <c r="E80" s="1">
        <f t="shared" si="19"/>
        <v>1.278924719133279E-300</v>
      </c>
      <c r="F80" s="1">
        <f t="shared" si="14"/>
        <v>2.5578494382665557E-298</v>
      </c>
      <c r="G80">
        <f t="shared" si="15"/>
        <v>0.99999999999998002</v>
      </c>
      <c r="H80" s="1">
        <f t="shared" si="16"/>
        <v>2.5578494382665048E-298</v>
      </c>
      <c r="I80">
        <f t="shared" si="20"/>
        <v>2.3751944958550837E+21</v>
      </c>
      <c r="J80">
        <f t="shared" si="21"/>
        <v>2.3751944958550837E+21</v>
      </c>
      <c r="K80">
        <f t="shared" si="17"/>
        <v>0</v>
      </c>
    </row>
    <row r="81" spans="1:11" x14ac:dyDescent="0.15">
      <c r="A81">
        <f t="shared" si="18"/>
        <v>-0.7099999999999993</v>
      </c>
      <c r="B81">
        <f t="shared" si="11"/>
        <v>0</v>
      </c>
      <c r="C81">
        <f t="shared" si="12"/>
        <v>0</v>
      </c>
      <c r="D81" s="1">
        <f t="shared" si="13"/>
        <v>1.3064483316095162E-288</v>
      </c>
      <c r="E81" s="1">
        <f t="shared" si="19"/>
        <v>6.532241660605436E-291</v>
      </c>
      <c r="F81" s="1">
        <f t="shared" si="14"/>
        <v>1.3064483316095162E-288</v>
      </c>
      <c r="G81">
        <f t="shared" si="15"/>
        <v>0.99999999999997047</v>
      </c>
      <c r="H81" s="1">
        <f t="shared" si="16"/>
        <v>1.3064483316094775E-288</v>
      </c>
      <c r="I81">
        <f t="shared" si="20"/>
        <v>2.3751944958550837E+21</v>
      </c>
      <c r="J81">
        <f t="shared" si="21"/>
        <v>2.3751944958550837E+21</v>
      </c>
      <c r="K81">
        <f t="shared" si="17"/>
        <v>0</v>
      </c>
    </row>
    <row r="82" spans="1:11" x14ac:dyDescent="0.15">
      <c r="A82">
        <f t="shared" si="18"/>
        <v>-0.69999999999999929</v>
      </c>
      <c r="B82">
        <f t="shared" si="11"/>
        <v>0</v>
      </c>
      <c r="C82">
        <f t="shared" si="12"/>
        <v>0</v>
      </c>
      <c r="D82" s="1">
        <f t="shared" si="13"/>
        <v>4.7183983238809082E-279</v>
      </c>
      <c r="E82" s="1">
        <f t="shared" si="19"/>
        <v>2.3591991632469047E-281</v>
      </c>
      <c r="F82" s="1">
        <f t="shared" si="14"/>
        <v>4.7183983238809082E-279</v>
      </c>
      <c r="G82">
        <f t="shared" si="15"/>
        <v>0.9999999999999567</v>
      </c>
      <c r="H82" s="1">
        <f t="shared" si="16"/>
        <v>4.7183983238807039E-279</v>
      </c>
      <c r="I82">
        <f t="shared" si="20"/>
        <v>2.3751944958550837E+21</v>
      </c>
      <c r="J82">
        <f t="shared" si="21"/>
        <v>2.3751944958550837E+21</v>
      </c>
      <c r="K82">
        <f t="shared" si="17"/>
        <v>0</v>
      </c>
    </row>
    <row r="83" spans="1:11" x14ac:dyDescent="0.15">
      <c r="A83">
        <f t="shared" si="18"/>
        <v>-0.68999999999999928</v>
      </c>
      <c r="B83">
        <f t="shared" si="11"/>
        <v>0</v>
      </c>
      <c r="C83">
        <f t="shared" si="12"/>
        <v>0</v>
      </c>
      <c r="D83" s="1">
        <f t="shared" si="13"/>
        <v>1.2049859009362144E-269</v>
      </c>
      <c r="E83" s="1">
        <f t="shared" si="19"/>
        <v>6.0249295093994763E-272</v>
      </c>
      <c r="F83" s="1">
        <f t="shared" si="14"/>
        <v>1.2049859009362144E-269</v>
      </c>
      <c r="G83">
        <f t="shared" si="15"/>
        <v>0.99999999999993627</v>
      </c>
      <c r="H83" s="1">
        <f t="shared" si="16"/>
        <v>1.2049859009361376E-269</v>
      </c>
      <c r="I83">
        <f t="shared" si="20"/>
        <v>2.3751944958550837E+21</v>
      </c>
      <c r="J83">
        <f t="shared" si="21"/>
        <v>2.3751944958550837E+21</v>
      </c>
      <c r="K83">
        <f t="shared" si="17"/>
        <v>0</v>
      </c>
    </row>
    <row r="84" spans="1:11" x14ac:dyDescent="0.15">
      <c r="A84">
        <f t="shared" si="18"/>
        <v>-0.67999999999999927</v>
      </c>
      <c r="B84">
        <f t="shared" si="11"/>
        <v>0</v>
      </c>
      <c r="C84">
        <f t="shared" si="12"/>
        <v>0</v>
      </c>
      <c r="D84" s="1">
        <f t="shared" si="13"/>
        <v>2.1759771579612846E-260</v>
      </c>
      <c r="E84" s="1">
        <f t="shared" si="19"/>
        <v>1.0879885801856292E-262</v>
      </c>
      <c r="F84" s="1">
        <f t="shared" si="14"/>
        <v>2.1759771579612846E-260</v>
      </c>
      <c r="G84">
        <f t="shared" si="15"/>
        <v>0.99999999999990652</v>
      </c>
      <c r="H84" s="1">
        <f t="shared" si="16"/>
        <v>2.1759771579610813E-260</v>
      </c>
      <c r="I84">
        <f t="shared" si="20"/>
        <v>2.3751944958550837E+21</v>
      </c>
      <c r="J84">
        <f t="shared" si="21"/>
        <v>2.3751944958550837E+21</v>
      </c>
      <c r="K84">
        <f t="shared" si="17"/>
        <v>0</v>
      </c>
    </row>
    <row r="85" spans="1:11" x14ac:dyDescent="0.15">
      <c r="A85">
        <f t="shared" si="18"/>
        <v>-0.66999999999999926</v>
      </c>
      <c r="B85">
        <f t="shared" si="11"/>
        <v>0</v>
      </c>
      <c r="C85">
        <f t="shared" si="12"/>
        <v>0</v>
      </c>
      <c r="D85" s="1">
        <f t="shared" si="13"/>
        <v>2.778508315874677E-251</v>
      </c>
      <c r="E85" s="1">
        <f t="shared" si="19"/>
        <v>1.3892541601133168E-253</v>
      </c>
      <c r="F85" s="1">
        <f t="shared" si="14"/>
        <v>2.778508315874677E-251</v>
      </c>
      <c r="G85">
        <f t="shared" si="15"/>
        <v>0.99999999999986255</v>
      </c>
      <c r="H85" s="1">
        <f t="shared" si="16"/>
        <v>2.7785083158742952E-251</v>
      </c>
      <c r="I85">
        <f t="shared" si="20"/>
        <v>2.3751944958550837E+21</v>
      </c>
      <c r="J85">
        <f t="shared" si="21"/>
        <v>2.3751944958550837E+21</v>
      </c>
      <c r="K85">
        <f t="shared" si="17"/>
        <v>0</v>
      </c>
    </row>
    <row r="86" spans="1:11" x14ac:dyDescent="0.15">
      <c r="A86">
        <f t="shared" si="18"/>
        <v>-0.65999999999999925</v>
      </c>
      <c r="B86">
        <f t="shared" si="11"/>
        <v>0</v>
      </c>
      <c r="C86">
        <f t="shared" si="12"/>
        <v>0</v>
      </c>
      <c r="D86" s="1">
        <f t="shared" si="13"/>
        <v>2.5087308589468504E-242</v>
      </c>
      <c r="E86" s="1">
        <f t="shared" si="19"/>
        <v>1.2543654322519345E-244</v>
      </c>
      <c r="F86" s="1">
        <f t="shared" si="14"/>
        <v>2.5087308589468504E-242</v>
      </c>
      <c r="G86">
        <f t="shared" si="15"/>
        <v>0.99999999999979816</v>
      </c>
      <c r="H86" s="1">
        <f t="shared" si="16"/>
        <v>2.5087308589463442E-242</v>
      </c>
      <c r="I86">
        <f t="shared" si="20"/>
        <v>2.3751944958550837E+21</v>
      </c>
      <c r="J86">
        <f t="shared" si="21"/>
        <v>2.3751944958550837E+21</v>
      </c>
      <c r="K86">
        <f t="shared" si="17"/>
        <v>0</v>
      </c>
    </row>
    <row r="87" spans="1:11" x14ac:dyDescent="0.15">
      <c r="A87">
        <f t="shared" si="18"/>
        <v>-0.64999999999999925</v>
      </c>
      <c r="B87">
        <f t="shared" si="11"/>
        <v>0</v>
      </c>
      <c r="C87">
        <f t="shared" si="12"/>
        <v>0</v>
      </c>
      <c r="D87" s="1">
        <f t="shared" si="13"/>
        <v>1.6017009940505195E-233</v>
      </c>
      <c r="E87" s="1">
        <f t="shared" si="19"/>
        <v>8.0085049953399135E-236</v>
      </c>
      <c r="F87" s="1">
        <f t="shared" si="14"/>
        <v>1.6017009940505195E-233</v>
      </c>
      <c r="G87">
        <f t="shared" si="15"/>
        <v>0.99999999999970335</v>
      </c>
      <c r="H87" s="1">
        <f t="shared" si="16"/>
        <v>1.6017009940500444E-233</v>
      </c>
      <c r="I87">
        <f t="shared" si="20"/>
        <v>2.3751944958550837E+21</v>
      </c>
      <c r="J87">
        <f t="shared" si="21"/>
        <v>2.3751944958550837E+21</v>
      </c>
      <c r="K87">
        <f t="shared" si="17"/>
        <v>0</v>
      </c>
    </row>
    <row r="88" spans="1:11" x14ac:dyDescent="0.15">
      <c r="A88">
        <f t="shared" si="18"/>
        <v>-0.63999999999999924</v>
      </c>
      <c r="B88">
        <f t="shared" si="11"/>
        <v>0</v>
      </c>
      <c r="C88">
        <f t="shared" si="12"/>
        <v>0</v>
      </c>
      <c r="D88" s="1">
        <f t="shared" si="13"/>
        <v>7.2309243913765351E-225</v>
      </c>
      <c r="E88" s="1">
        <f t="shared" si="19"/>
        <v>3.6154622117052812E-227</v>
      </c>
      <c r="F88" s="1">
        <f t="shared" si="14"/>
        <v>7.2309243913765351E-225</v>
      </c>
      <c r="G88">
        <f t="shared" si="15"/>
        <v>0.99999999999956413</v>
      </c>
      <c r="H88" s="1">
        <f t="shared" si="16"/>
        <v>7.2309243913733833E-225</v>
      </c>
      <c r="I88">
        <f t="shared" si="20"/>
        <v>2.3751944958550837E+21</v>
      </c>
      <c r="J88">
        <f t="shared" si="21"/>
        <v>2.3751944958550837E+21</v>
      </c>
      <c r="K88">
        <f t="shared" si="17"/>
        <v>0</v>
      </c>
    </row>
    <row r="89" spans="1:11" x14ac:dyDescent="0.15">
      <c r="A89">
        <f t="shared" si="18"/>
        <v>-0.62999999999999923</v>
      </c>
      <c r="B89">
        <f t="shared" si="11"/>
        <v>0</v>
      </c>
      <c r="C89">
        <f t="shared" si="12"/>
        <v>0</v>
      </c>
      <c r="D89" s="1">
        <f t="shared" si="13"/>
        <v>2.308294399988611E-216</v>
      </c>
      <c r="E89" s="1">
        <f t="shared" si="19"/>
        <v>1.1541472072252308E-218</v>
      </c>
      <c r="F89" s="1">
        <f t="shared" si="14"/>
        <v>2.308294399988611E-216</v>
      </c>
      <c r="G89">
        <f t="shared" si="15"/>
        <v>0.99999999999935985</v>
      </c>
      <c r="H89" s="1">
        <f t="shared" si="16"/>
        <v>2.3082943999871335E-216</v>
      </c>
      <c r="I89">
        <f t="shared" si="20"/>
        <v>2.3751944958550837E+21</v>
      </c>
      <c r="J89">
        <f t="shared" si="21"/>
        <v>2.3751944958550837E+21</v>
      </c>
      <c r="K89">
        <f t="shared" si="17"/>
        <v>0</v>
      </c>
    </row>
    <row r="90" spans="1:11" x14ac:dyDescent="0.15">
      <c r="A90">
        <f t="shared" si="18"/>
        <v>-0.61999999999999922</v>
      </c>
      <c r="B90">
        <f t="shared" si="11"/>
        <v>0</v>
      </c>
      <c r="C90">
        <f t="shared" si="12"/>
        <v>0</v>
      </c>
      <c r="D90" s="1">
        <f t="shared" si="13"/>
        <v>5.2104301431269744E-208</v>
      </c>
      <c r="E90" s="1">
        <f t="shared" si="19"/>
        <v>2.6052150946464334E-210</v>
      </c>
      <c r="F90" s="1">
        <f t="shared" si="14"/>
        <v>5.2104301431269744E-208</v>
      </c>
      <c r="G90">
        <f t="shared" si="15"/>
        <v>0.99999999999905942</v>
      </c>
      <c r="H90" s="1">
        <f t="shared" si="16"/>
        <v>5.2104301431220735E-208</v>
      </c>
      <c r="I90">
        <f t="shared" si="20"/>
        <v>2.3751944958550837E+21</v>
      </c>
      <c r="J90">
        <f t="shared" si="21"/>
        <v>2.3751944958550837E+21</v>
      </c>
      <c r="K90">
        <f t="shared" si="17"/>
        <v>0</v>
      </c>
    </row>
    <row r="91" spans="1:11" x14ac:dyDescent="0.15">
      <c r="A91">
        <f t="shared" si="18"/>
        <v>-0.60999999999999921</v>
      </c>
      <c r="B91">
        <f t="shared" si="11"/>
        <v>0</v>
      </c>
      <c r="C91">
        <f t="shared" si="12"/>
        <v>0</v>
      </c>
      <c r="D91" s="1">
        <f t="shared" si="13"/>
        <v>8.3165070397199974E-200</v>
      </c>
      <c r="E91" s="1">
        <f t="shared" si="19"/>
        <v>4.1582535719643039E-202</v>
      </c>
      <c r="F91" s="1">
        <f t="shared" si="14"/>
        <v>8.3165070397199974E-200</v>
      </c>
      <c r="G91">
        <f t="shared" si="15"/>
        <v>0.99999999999861822</v>
      </c>
      <c r="H91" s="1">
        <f t="shared" si="16"/>
        <v>8.3165070397085055E-200</v>
      </c>
      <c r="I91">
        <f t="shared" si="20"/>
        <v>2.3751944958550837E+21</v>
      </c>
      <c r="J91">
        <f t="shared" si="21"/>
        <v>2.3751944958550837E+21</v>
      </c>
      <c r="K91">
        <f t="shared" si="17"/>
        <v>0</v>
      </c>
    </row>
    <row r="92" spans="1:11" x14ac:dyDescent="0.15">
      <c r="A92">
        <f t="shared" si="18"/>
        <v>-0.5999999999999992</v>
      </c>
      <c r="B92">
        <f t="shared" si="11"/>
        <v>0</v>
      </c>
      <c r="C92">
        <f t="shared" si="12"/>
        <v>0</v>
      </c>
      <c r="D92" s="1">
        <f t="shared" si="13"/>
        <v>9.386276500411068E-192</v>
      </c>
      <c r="E92" s="1">
        <f t="shared" si="19"/>
        <v>4.6931383333706094E-194</v>
      </c>
      <c r="F92" s="1">
        <f t="shared" si="14"/>
        <v>9.386276500411068E-192</v>
      </c>
      <c r="G92">
        <f t="shared" si="15"/>
        <v>0.99999999999797029</v>
      </c>
      <c r="H92" s="1">
        <f t="shared" si="16"/>
        <v>9.3862765003920167E-192</v>
      </c>
      <c r="I92">
        <f t="shared" si="20"/>
        <v>2.3751944958550837E+21</v>
      </c>
      <c r="J92">
        <f t="shared" si="21"/>
        <v>2.3751944958550837E+21</v>
      </c>
      <c r="K92">
        <f t="shared" si="17"/>
        <v>0</v>
      </c>
    </row>
    <row r="93" spans="1:11" x14ac:dyDescent="0.15">
      <c r="A93">
        <f t="shared" si="18"/>
        <v>-0.58999999999999919</v>
      </c>
      <c r="B93">
        <f t="shared" si="11"/>
        <v>0</v>
      </c>
      <c r="C93">
        <f t="shared" si="12"/>
        <v>0</v>
      </c>
      <c r="D93" s="1">
        <f t="shared" si="13"/>
        <v>7.4908436010208802E-184</v>
      </c>
      <c r="E93" s="1">
        <f t="shared" si="19"/>
        <v>3.7454218943732096E-186</v>
      </c>
      <c r="F93" s="1">
        <f t="shared" si="14"/>
        <v>7.4908436010208802E-184</v>
      </c>
      <c r="G93">
        <f t="shared" si="15"/>
        <v>0.99999999999701816</v>
      </c>
      <c r="H93" s="1">
        <f t="shared" si="16"/>
        <v>7.4908436009985436E-184</v>
      </c>
      <c r="I93">
        <f t="shared" si="20"/>
        <v>2.3751944958550837E+21</v>
      </c>
      <c r="J93">
        <f t="shared" si="21"/>
        <v>2.3751944958550837E+21</v>
      </c>
      <c r="K93">
        <f t="shared" si="17"/>
        <v>0</v>
      </c>
    </row>
    <row r="94" spans="1:11" x14ac:dyDescent="0.15">
      <c r="A94">
        <f t="shared" si="18"/>
        <v>-0.57999999999999918</v>
      </c>
      <c r="B94">
        <f t="shared" si="11"/>
        <v>0</v>
      </c>
      <c r="C94">
        <f t="shared" si="12"/>
        <v>0</v>
      </c>
      <c r="D94" s="1">
        <f t="shared" si="13"/>
        <v>4.2272031349647021E-176</v>
      </c>
      <c r="E94" s="1">
        <f t="shared" si="19"/>
        <v>2.1136016423907898E-178</v>
      </c>
      <c r="F94" s="1">
        <f t="shared" si="14"/>
        <v>4.2272031349647021E-176</v>
      </c>
      <c r="G94">
        <f t="shared" si="15"/>
        <v>0.9999999999956195</v>
      </c>
      <c r="H94" s="1">
        <f t="shared" si="16"/>
        <v>4.227203134946185E-176</v>
      </c>
      <c r="I94">
        <f t="shared" si="20"/>
        <v>2.3751944958550837E+21</v>
      </c>
      <c r="J94">
        <f t="shared" si="21"/>
        <v>2.3751944958550837E+21</v>
      </c>
      <c r="K94">
        <f t="shared" si="17"/>
        <v>0</v>
      </c>
    </row>
    <row r="95" spans="1:11" x14ac:dyDescent="0.15">
      <c r="A95">
        <f t="shared" si="18"/>
        <v>-0.56999999999999917</v>
      </c>
      <c r="B95">
        <f t="shared" si="11"/>
        <v>0</v>
      </c>
      <c r="C95">
        <f t="shared" si="12"/>
        <v>0</v>
      </c>
      <c r="D95" s="1">
        <f t="shared" si="13"/>
        <v>1.6867880225122877E-168</v>
      </c>
      <c r="E95" s="1">
        <f t="shared" si="19"/>
        <v>8.4339405352817657E-171</v>
      </c>
      <c r="F95" s="1">
        <f t="shared" si="14"/>
        <v>1.6867880225122877E-168</v>
      </c>
      <c r="G95">
        <f t="shared" si="15"/>
        <v>0.9999999999935647</v>
      </c>
      <c r="H95" s="1">
        <f t="shared" si="16"/>
        <v>1.6867880225014327E-168</v>
      </c>
      <c r="I95">
        <f t="shared" si="20"/>
        <v>2.3751944958550837E+21</v>
      </c>
      <c r="J95">
        <f t="shared" si="21"/>
        <v>2.3751944958550837E+21</v>
      </c>
      <c r="K95">
        <f t="shared" si="17"/>
        <v>0</v>
      </c>
    </row>
    <row r="96" spans="1:11" x14ac:dyDescent="0.15">
      <c r="A96">
        <f t="shared" si="18"/>
        <v>-0.55999999999999917</v>
      </c>
      <c r="B96">
        <f t="shared" si="11"/>
        <v>0</v>
      </c>
      <c r="C96">
        <f t="shared" si="12"/>
        <v>0</v>
      </c>
      <c r="D96" s="1">
        <f t="shared" si="13"/>
        <v>4.7594076158609673E-161</v>
      </c>
      <c r="E96" s="1">
        <f t="shared" si="19"/>
        <v>2.3797039766092923E-163</v>
      </c>
      <c r="F96" s="1">
        <f t="shared" si="14"/>
        <v>4.7594076158609673E-161</v>
      </c>
      <c r="G96">
        <f t="shared" si="15"/>
        <v>0.99999999999054623</v>
      </c>
      <c r="H96" s="1">
        <f t="shared" si="16"/>
        <v>4.7594076158159728E-161</v>
      </c>
      <c r="I96">
        <f t="shared" si="20"/>
        <v>2.3751944958550837E+21</v>
      </c>
      <c r="J96">
        <f t="shared" si="21"/>
        <v>2.3751944958550837E+21</v>
      </c>
      <c r="K96">
        <f t="shared" si="17"/>
        <v>0</v>
      </c>
    </row>
    <row r="97" spans="1:11" x14ac:dyDescent="0.15">
      <c r="A97">
        <f t="shared" si="18"/>
        <v>-0.54999999999999916</v>
      </c>
      <c r="B97">
        <f t="shared" si="11"/>
        <v>0</v>
      </c>
      <c r="C97">
        <f t="shared" si="12"/>
        <v>0</v>
      </c>
      <c r="D97" s="1">
        <f t="shared" si="13"/>
        <v>9.4957723870484409E-154</v>
      </c>
      <c r="E97" s="1">
        <f t="shared" si="19"/>
        <v>4.7478866694650032E-156</v>
      </c>
      <c r="F97" s="1">
        <f t="shared" si="14"/>
        <v>9.4957723870484409E-154</v>
      </c>
      <c r="G97">
        <f t="shared" si="15"/>
        <v>0.999999999986112</v>
      </c>
      <c r="H97" s="1">
        <f t="shared" si="16"/>
        <v>9.4957723869165636E-154</v>
      </c>
      <c r="I97">
        <f t="shared" si="20"/>
        <v>2.3751944958550837E+21</v>
      </c>
      <c r="J97">
        <f t="shared" si="21"/>
        <v>2.3751944958550837E+21</v>
      </c>
      <c r="K97">
        <f t="shared" si="17"/>
        <v>0</v>
      </c>
    </row>
    <row r="98" spans="1:11" x14ac:dyDescent="0.15">
      <c r="A98">
        <f t="shared" si="18"/>
        <v>-0.53999999999999915</v>
      </c>
      <c r="B98">
        <f t="shared" si="11"/>
        <v>0</v>
      </c>
      <c r="C98">
        <f t="shared" si="12"/>
        <v>0</v>
      </c>
      <c r="D98" s="1">
        <f t="shared" si="13"/>
        <v>1.3396541478309521E-146</v>
      </c>
      <c r="E98" s="1">
        <f t="shared" si="19"/>
        <v>6.6982716887320531E-149</v>
      </c>
      <c r="F98" s="1">
        <f t="shared" si="14"/>
        <v>1.3396541478309521E-146</v>
      </c>
      <c r="G98">
        <f t="shared" si="15"/>
        <v>0.99999999997959788</v>
      </c>
      <c r="H98" s="1">
        <f t="shared" si="16"/>
        <v>1.3396541478036204E-146</v>
      </c>
      <c r="I98">
        <f t="shared" si="20"/>
        <v>2.3751944958550837E+21</v>
      </c>
      <c r="J98">
        <f t="shared" si="21"/>
        <v>2.3751944958550837E+21</v>
      </c>
      <c r="K98">
        <f t="shared" si="17"/>
        <v>0</v>
      </c>
    </row>
    <row r="99" spans="1:11" x14ac:dyDescent="0.15">
      <c r="A99">
        <f t="shared" si="18"/>
        <v>-0.52999999999999914</v>
      </c>
      <c r="B99">
        <f t="shared" si="11"/>
        <v>0</v>
      </c>
      <c r="C99">
        <f t="shared" si="12"/>
        <v>0</v>
      </c>
      <c r="D99" s="1">
        <f t="shared" si="13"/>
        <v>1.3364111557471163E-139</v>
      </c>
      <c r="E99" s="1">
        <f t="shared" si="19"/>
        <v>6.6820571183898301E-142</v>
      </c>
      <c r="F99" s="1">
        <f t="shared" si="14"/>
        <v>1.3364111557471163E-139</v>
      </c>
      <c r="G99">
        <f t="shared" si="15"/>
        <v>0.99999999997002842</v>
      </c>
      <c r="H99" s="1">
        <f t="shared" si="16"/>
        <v>1.3364111557070621E-139</v>
      </c>
      <c r="I99">
        <f t="shared" si="20"/>
        <v>2.3751944958550837E+21</v>
      </c>
      <c r="J99">
        <f t="shared" si="21"/>
        <v>2.3751944958550837E+21</v>
      </c>
      <c r="K99">
        <f t="shared" si="17"/>
        <v>0</v>
      </c>
    </row>
    <row r="100" spans="1:11" x14ac:dyDescent="0.15">
      <c r="A100">
        <f t="shared" si="18"/>
        <v>-0.51999999999999913</v>
      </c>
      <c r="B100">
        <f t="shared" si="11"/>
        <v>0</v>
      </c>
      <c r="C100">
        <f t="shared" si="12"/>
        <v>0</v>
      </c>
      <c r="D100" s="1">
        <f t="shared" si="13"/>
        <v>9.4269780015260112E-133</v>
      </c>
      <c r="E100" s="1">
        <f t="shared" si="19"/>
        <v>4.7134903371742998E-135</v>
      </c>
      <c r="F100" s="1">
        <f t="shared" si="14"/>
        <v>9.4269780015260112E-133</v>
      </c>
      <c r="G100">
        <f t="shared" si="15"/>
        <v>0.99999999995597011</v>
      </c>
      <c r="H100" s="1">
        <f t="shared" si="16"/>
        <v>9.4269780011109419E-133</v>
      </c>
      <c r="I100">
        <f t="shared" si="20"/>
        <v>2.3751944958550837E+21</v>
      </c>
      <c r="J100">
        <f t="shared" si="21"/>
        <v>2.3751944958550837E+21</v>
      </c>
      <c r="K100">
        <f t="shared" si="17"/>
        <v>0</v>
      </c>
    </row>
    <row r="101" spans="1:11" x14ac:dyDescent="0.15">
      <c r="A101">
        <f t="shared" si="18"/>
        <v>-0.50999999999999912</v>
      </c>
      <c r="B101">
        <f t="shared" si="11"/>
        <v>0</v>
      </c>
      <c r="C101">
        <f t="shared" si="12"/>
        <v>0</v>
      </c>
      <c r="D101" s="1">
        <f t="shared" si="13"/>
        <v>4.7020787367468481E-126</v>
      </c>
      <c r="E101" s="1">
        <f t="shared" si="19"/>
        <v>2.3510403110713603E-128</v>
      </c>
      <c r="F101" s="1">
        <f t="shared" si="14"/>
        <v>4.7020787367468481E-126</v>
      </c>
      <c r="G101">
        <f t="shared" si="15"/>
        <v>0.99999999993531796</v>
      </c>
      <c r="H101" s="1">
        <f t="shared" si="16"/>
        <v>4.702078736442708E-126</v>
      </c>
      <c r="I101">
        <f t="shared" si="20"/>
        <v>2.3751944958550837E+21</v>
      </c>
      <c r="J101">
        <f t="shared" si="21"/>
        <v>2.3751944958550837E+21</v>
      </c>
      <c r="K101">
        <f t="shared" si="17"/>
        <v>0</v>
      </c>
    </row>
    <row r="102" spans="1:11" x14ac:dyDescent="0.15">
      <c r="A102">
        <f t="shared" si="18"/>
        <v>-0.49999999999999911</v>
      </c>
      <c r="B102">
        <f t="shared" si="11"/>
        <v>0</v>
      </c>
      <c r="C102">
        <f t="shared" si="12"/>
        <v>0</v>
      </c>
      <c r="D102" s="1">
        <f t="shared" si="13"/>
        <v>1.658411508394573E-119</v>
      </c>
      <c r="E102" s="1">
        <f t="shared" si="19"/>
        <v>8.292062244052552E-122</v>
      </c>
      <c r="F102" s="1">
        <f t="shared" si="14"/>
        <v>1.658411508394573E-119</v>
      </c>
      <c r="G102">
        <f t="shared" si="15"/>
        <v>0.9999999999049789</v>
      </c>
      <c r="H102" s="1">
        <f t="shared" si="16"/>
        <v>1.6584115082369889E-119</v>
      </c>
      <c r="I102">
        <f t="shared" si="20"/>
        <v>2.3751944958550837E+21</v>
      </c>
      <c r="J102">
        <f t="shared" si="21"/>
        <v>2.3751944958550837E+21</v>
      </c>
      <c r="K102">
        <f t="shared" si="17"/>
        <v>0</v>
      </c>
    </row>
    <row r="103" spans="1:11" x14ac:dyDescent="0.15">
      <c r="A103">
        <f t="shared" si="18"/>
        <v>-0.4899999999999991</v>
      </c>
      <c r="B103">
        <f t="shared" si="11"/>
        <v>0</v>
      </c>
      <c r="C103">
        <f t="shared" si="12"/>
        <v>0</v>
      </c>
      <c r="D103" s="1">
        <f t="shared" si="13"/>
        <v>4.1359921966172521E-113</v>
      </c>
      <c r="E103" s="1">
        <f t="shared" si="19"/>
        <v>2.0679977567206064E-115</v>
      </c>
      <c r="F103" s="1">
        <f t="shared" si="14"/>
        <v>4.1359921966172521E-113</v>
      </c>
      <c r="G103">
        <f t="shared" si="15"/>
        <v>0.99999999986040944</v>
      </c>
      <c r="H103" s="1">
        <f t="shared" si="16"/>
        <v>4.1359921960399065E-113</v>
      </c>
      <c r="I103">
        <f t="shared" si="20"/>
        <v>2.3751944958550837E+21</v>
      </c>
      <c r="J103">
        <f t="shared" si="21"/>
        <v>2.3751944958550837E+21</v>
      </c>
      <c r="K103">
        <f t="shared" si="17"/>
        <v>0</v>
      </c>
    </row>
    <row r="104" spans="1:11" x14ac:dyDescent="0.15">
      <c r="A104">
        <f t="shared" si="18"/>
        <v>-0.47999999999999909</v>
      </c>
      <c r="B104">
        <f t="shared" si="11"/>
        <v>0</v>
      </c>
      <c r="C104">
        <f t="shared" si="12"/>
        <v>0</v>
      </c>
      <c r="D104" s="1">
        <f t="shared" si="13"/>
        <v>7.2937709484692148E-107</v>
      </c>
      <c r="E104" s="1">
        <f t="shared" si="19"/>
        <v>3.6468896102284659E-109</v>
      </c>
      <c r="F104" s="1">
        <f t="shared" si="14"/>
        <v>7.2937709484692148E-107</v>
      </c>
      <c r="G104">
        <f t="shared" si="15"/>
        <v>0.9999999997949347</v>
      </c>
      <c r="H104" s="1">
        <f t="shared" si="16"/>
        <v>7.2937709469735158E-107</v>
      </c>
      <c r="I104">
        <f t="shared" si="20"/>
        <v>2.3751944958550837E+21</v>
      </c>
      <c r="J104">
        <f t="shared" si="21"/>
        <v>2.3751944958550837E+21</v>
      </c>
      <c r="K104">
        <f t="shared" si="17"/>
        <v>0</v>
      </c>
    </row>
    <row r="105" spans="1:11" x14ac:dyDescent="0.15">
      <c r="A105">
        <f t="shared" si="18"/>
        <v>-0.46999999999999909</v>
      </c>
      <c r="B105">
        <f t="shared" si="11"/>
        <v>0</v>
      </c>
      <c r="C105">
        <f t="shared" si="12"/>
        <v>0</v>
      </c>
      <c r="D105" s="1">
        <f t="shared" si="13"/>
        <v>9.0951430251420809E-101</v>
      </c>
      <c r="E105" s="1">
        <f t="shared" si="19"/>
        <v>4.547578806346129E-103</v>
      </c>
      <c r="F105" s="1">
        <f t="shared" si="14"/>
        <v>9.0951430251420809E-101</v>
      </c>
      <c r="G105">
        <f t="shared" si="15"/>
        <v>0.99999999969874898</v>
      </c>
      <c r="H105" s="1">
        <f t="shared" si="16"/>
        <v>9.0951430224021595E-101</v>
      </c>
      <c r="I105">
        <f t="shared" si="20"/>
        <v>2.3751944958550837E+21</v>
      </c>
      <c r="J105">
        <f t="shared" si="21"/>
        <v>2.3751944958550837E+21</v>
      </c>
      <c r="K105">
        <f t="shared" si="17"/>
        <v>0</v>
      </c>
    </row>
    <row r="106" spans="1:11" x14ac:dyDescent="0.15">
      <c r="A106">
        <f t="shared" si="18"/>
        <v>-0.45999999999999908</v>
      </c>
      <c r="B106">
        <f t="shared" si="11"/>
        <v>0</v>
      </c>
      <c r="C106">
        <f t="shared" si="12"/>
        <v>0</v>
      </c>
      <c r="D106" s="1">
        <f t="shared" si="13"/>
        <v>8.0195859681763718E-95</v>
      </c>
      <c r="E106" s="1">
        <f t="shared" si="19"/>
        <v>4.0098020792385084E-97</v>
      </c>
      <c r="F106" s="1">
        <f t="shared" si="14"/>
        <v>8.0195859681763718E-95</v>
      </c>
      <c r="G106">
        <f t="shared" si="15"/>
        <v>0.99999999955744734</v>
      </c>
      <c r="H106" s="1">
        <f t="shared" si="16"/>
        <v>8.0195859646272824E-95</v>
      </c>
      <c r="I106">
        <f t="shared" si="20"/>
        <v>2.3751944958550837E+21</v>
      </c>
      <c r="J106">
        <f t="shared" si="21"/>
        <v>2.3751944958550837E+21</v>
      </c>
      <c r="K106">
        <f t="shared" si="17"/>
        <v>0</v>
      </c>
    </row>
    <row r="107" spans="1:11" x14ac:dyDescent="0.15">
      <c r="A107">
        <f t="shared" si="18"/>
        <v>-0.44999999999999907</v>
      </c>
      <c r="B107">
        <f t="shared" si="11"/>
        <v>0</v>
      </c>
      <c r="C107">
        <f t="shared" si="12"/>
        <v>0</v>
      </c>
      <c r="D107" s="1">
        <f t="shared" si="13"/>
        <v>5.0001077562146883E-89</v>
      </c>
      <c r="E107" s="1">
        <f t="shared" si="19"/>
        <v>2.5000618977024093E-91</v>
      </c>
      <c r="F107" s="1">
        <f t="shared" si="14"/>
        <v>5.0001077562146883E-89</v>
      </c>
      <c r="G107">
        <f t="shared" si="15"/>
        <v>0.99999999934986827</v>
      </c>
      <c r="H107" s="1">
        <f t="shared" si="16"/>
        <v>5.0001077529639594E-89</v>
      </c>
      <c r="I107">
        <f t="shared" si="20"/>
        <v>2.3751944958550837E+21</v>
      </c>
      <c r="J107">
        <f t="shared" si="21"/>
        <v>2.3751944958550837E+21</v>
      </c>
      <c r="K107">
        <f t="shared" si="17"/>
        <v>0</v>
      </c>
    </row>
    <row r="108" spans="1:11" x14ac:dyDescent="0.15">
      <c r="A108">
        <f t="shared" si="18"/>
        <v>-0.43999999999999906</v>
      </c>
      <c r="B108">
        <f t="shared" si="11"/>
        <v>0</v>
      </c>
      <c r="C108">
        <f t="shared" si="12"/>
        <v>0</v>
      </c>
      <c r="D108" s="1">
        <f t="shared" si="13"/>
        <v>2.204407005489761E-83</v>
      </c>
      <c r="E108" s="1">
        <f t="shared" si="19"/>
        <v>1.1022085028606573E-85</v>
      </c>
      <c r="F108" s="1">
        <f t="shared" si="14"/>
        <v>2.204407005489761E-83</v>
      </c>
      <c r="G108">
        <f t="shared" si="15"/>
        <v>0.99999999904492465</v>
      </c>
      <c r="H108" s="1">
        <f t="shared" si="16"/>
        <v>2.2044070033843863E-83</v>
      </c>
      <c r="I108">
        <f t="shared" si="20"/>
        <v>2.3751944958550837E+21</v>
      </c>
      <c r="J108">
        <f t="shared" si="21"/>
        <v>2.3751944958550837E+21</v>
      </c>
      <c r="K108">
        <f t="shared" si="17"/>
        <v>0</v>
      </c>
    </row>
    <row r="109" spans="1:11" x14ac:dyDescent="0.15">
      <c r="A109">
        <f t="shared" si="18"/>
        <v>-0.42999999999999905</v>
      </c>
      <c r="B109">
        <f t="shared" si="11"/>
        <v>0</v>
      </c>
      <c r="C109">
        <f t="shared" si="12"/>
        <v>0</v>
      </c>
      <c r="D109" s="1">
        <f t="shared" si="13"/>
        <v>6.8720957726134619E-78</v>
      </c>
      <c r="E109" s="1">
        <f t="shared" si="19"/>
        <v>3.4360699304267898E-80</v>
      </c>
      <c r="F109" s="1">
        <f t="shared" si="14"/>
        <v>6.8720957726134619E-78</v>
      </c>
      <c r="G109">
        <f t="shared" si="15"/>
        <v>0.99999999859694721</v>
      </c>
      <c r="H109" s="1">
        <f t="shared" si="16"/>
        <v>6.8720957629715488E-78</v>
      </c>
      <c r="I109">
        <f t="shared" si="20"/>
        <v>2.3751944958550837E+21</v>
      </c>
      <c r="J109">
        <f t="shared" si="21"/>
        <v>2.3751944958550837E+21</v>
      </c>
      <c r="K109">
        <f t="shared" si="17"/>
        <v>0</v>
      </c>
    </row>
    <row r="110" spans="1:11" x14ac:dyDescent="0.15">
      <c r="A110">
        <f t="shared" si="18"/>
        <v>-0.41999999999999904</v>
      </c>
      <c r="B110">
        <f t="shared" si="11"/>
        <v>0</v>
      </c>
      <c r="C110">
        <f t="shared" si="12"/>
        <v>0</v>
      </c>
      <c r="D110" s="1">
        <f t="shared" si="13"/>
        <v>1.514856959304177E-72</v>
      </c>
      <c r="E110" s="1">
        <f t="shared" si="19"/>
        <v>7.5743535176990581E-75</v>
      </c>
      <c r="F110" s="1">
        <f t="shared" si="14"/>
        <v>1.514856959304177E-72</v>
      </c>
      <c r="G110">
        <f t="shared" si="15"/>
        <v>0.99999999793884631</v>
      </c>
      <c r="H110" s="1">
        <f t="shared" si="16"/>
        <v>1.5148569561818239E-72</v>
      </c>
      <c r="I110">
        <f t="shared" si="20"/>
        <v>2.3751944958550837E+21</v>
      </c>
      <c r="J110">
        <f t="shared" si="21"/>
        <v>2.3751944958550837E+21</v>
      </c>
      <c r="K110">
        <f t="shared" si="17"/>
        <v>0</v>
      </c>
    </row>
    <row r="111" spans="1:11" x14ac:dyDescent="0.15">
      <c r="A111">
        <f t="shared" si="18"/>
        <v>-0.40999999999999903</v>
      </c>
      <c r="B111">
        <f t="shared" si="11"/>
        <v>0</v>
      </c>
      <c r="C111">
        <f t="shared" si="12"/>
        <v>0</v>
      </c>
      <c r="D111" s="1">
        <f t="shared" si="13"/>
        <v>2.3612341278681922E-67</v>
      </c>
      <c r="E111" s="1">
        <f t="shared" si="19"/>
        <v>1.1806322125724114E-69</v>
      </c>
      <c r="F111" s="1">
        <f t="shared" si="14"/>
        <v>2.3612341278681922E-67</v>
      </c>
      <c r="G111">
        <f t="shared" si="15"/>
        <v>0.99999999697206388</v>
      </c>
      <c r="H111" s="1">
        <f t="shared" si="16"/>
        <v>2.3612341207185259E-67</v>
      </c>
      <c r="I111">
        <f t="shared" si="20"/>
        <v>2.3751944958550837E+21</v>
      </c>
      <c r="J111">
        <f t="shared" si="21"/>
        <v>2.3751944958550837E+21</v>
      </c>
      <c r="K111">
        <f t="shared" si="17"/>
        <v>0</v>
      </c>
    </row>
    <row r="112" spans="1:11" x14ac:dyDescent="0.15">
      <c r="A112">
        <f t="shared" si="18"/>
        <v>-0.39999999999999902</v>
      </c>
      <c r="B112">
        <f t="shared" si="11"/>
        <v>0</v>
      </c>
      <c r="C112">
        <f t="shared" si="12"/>
        <v>0</v>
      </c>
      <c r="D112" s="1">
        <f t="shared" si="13"/>
        <v>2.6025044393317202E-62</v>
      </c>
      <c r="E112" s="1">
        <f t="shared" si="19"/>
        <v>1.3012758321586263E-64</v>
      </c>
      <c r="F112" s="1">
        <f t="shared" si="14"/>
        <v>2.6025044393317202E-62</v>
      </c>
      <c r="G112">
        <f t="shared" si="15"/>
        <v>0.99999999555181307</v>
      </c>
      <c r="H112" s="1">
        <f t="shared" si="16"/>
        <v>2.6025044277552938E-62</v>
      </c>
      <c r="I112">
        <f t="shared" si="20"/>
        <v>2.3751944958550837E+21</v>
      </c>
      <c r="J112">
        <f t="shared" si="21"/>
        <v>2.3751944958550837E+21</v>
      </c>
      <c r="K112">
        <f t="shared" si="17"/>
        <v>0</v>
      </c>
    </row>
    <row r="113" spans="1:11" x14ac:dyDescent="0.15">
      <c r="A113">
        <f t="shared" si="18"/>
        <v>-0.38999999999999901</v>
      </c>
      <c r="B113">
        <f t="shared" si="11"/>
        <v>0</v>
      </c>
      <c r="C113">
        <f t="shared" si="12"/>
        <v>0</v>
      </c>
      <c r="D113" s="1">
        <f t="shared" si="13"/>
        <v>2.0282846714785454E-57</v>
      </c>
      <c r="E113" s="1">
        <f t="shared" si="19"/>
        <v>1.014168361019792E-59</v>
      </c>
      <c r="F113" s="1">
        <f t="shared" si="14"/>
        <v>2.0282846714785454E-57</v>
      </c>
      <c r="G113">
        <f t="shared" si="15"/>
        <v>0.99999999346539448</v>
      </c>
      <c r="H113" s="1">
        <f t="shared" si="16"/>
        <v>2.0282846582245052E-57</v>
      </c>
      <c r="I113">
        <f t="shared" si="20"/>
        <v>2.3751944958550837E+21</v>
      </c>
      <c r="J113">
        <f t="shared" si="21"/>
        <v>2.3751944958550837E+21</v>
      </c>
      <c r="K113">
        <f t="shared" si="17"/>
        <v>0</v>
      </c>
    </row>
    <row r="114" spans="1:11" x14ac:dyDescent="0.15">
      <c r="A114">
        <f t="shared" si="18"/>
        <v>-0.37999999999999901</v>
      </c>
      <c r="B114">
        <f t="shared" si="11"/>
        <v>0</v>
      </c>
      <c r="C114">
        <f t="shared" si="12"/>
        <v>0</v>
      </c>
      <c r="D114" s="1">
        <f t="shared" si="13"/>
        <v>1.1177671454623952E-52</v>
      </c>
      <c r="E114" s="1">
        <f t="shared" si="19"/>
        <v>5.5890385583816569E-55</v>
      </c>
      <c r="F114" s="1">
        <f t="shared" si="14"/>
        <v>1.1177671454623952E-52</v>
      </c>
      <c r="G114">
        <f t="shared" si="15"/>
        <v>0.99999999040034304</v>
      </c>
      <c r="H114" s="1">
        <f t="shared" si="16"/>
        <v>1.1177671347322141E-52</v>
      </c>
      <c r="I114">
        <f t="shared" si="20"/>
        <v>2.3751944958550837E+21</v>
      </c>
      <c r="J114">
        <f t="shared" si="21"/>
        <v>2.3751944958550837E+21</v>
      </c>
      <c r="K114">
        <f t="shared" si="17"/>
        <v>0</v>
      </c>
    </row>
    <row r="115" spans="1:11" x14ac:dyDescent="0.15">
      <c r="A115">
        <f t="shared" si="18"/>
        <v>-0.369999999999999</v>
      </c>
      <c r="B115">
        <f t="shared" si="11"/>
        <v>0</v>
      </c>
      <c r="C115">
        <f t="shared" si="12"/>
        <v>0</v>
      </c>
      <c r="D115" s="1">
        <f t="shared" si="13"/>
        <v>4.3557081654889846E-48</v>
      </c>
      <c r="E115" s="1">
        <f t="shared" si="19"/>
        <v>2.1779658614873507E-50</v>
      </c>
      <c r="F115" s="1">
        <f t="shared" si="14"/>
        <v>4.3557081654889846E-48</v>
      </c>
      <c r="G115">
        <f t="shared" si="15"/>
        <v>0.99999998589763184</v>
      </c>
      <c r="H115" s="1">
        <f t="shared" si="16"/>
        <v>4.3557081040631845E-48</v>
      </c>
      <c r="I115">
        <f t="shared" si="20"/>
        <v>2.3751944958550837E+21</v>
      </c>
      <c r="J115">
        <f t="shared" si="21"/>
        <v>2.3751944958550837E+21</v>
      </c>
      <c r="K115">
        <f t="shared" si="17"/>
        <v>0</v>
      </c>
    </row>
    <row r="116" spans="1:11" x14ac:dyDescent="0.15">
      <c r="A116">
        <f t="shared" si="18"/>
        <v>-0.35999999999999899</v>
      </c>
      <c r="B116">
        <f t="shared" si="11"/>
        <v>0</v>
      </c>
      <c r="C116">
        <f t="shared" si="12"/>
        <v>0</v>
      </c>
      <c r="D116" s="1">
        <f t="shared" si="13"/>
        <v>1.2001933335759962E-43</v>
      </c>
      <c r="E116" s="1">
        <f t="shared" si="19"/>
        <v>6.0014022498744094E-46</v>
      </c>
      <c r="F116" s="1">
        <f t="shared" si="14"/>
        <v>1.2001933335759962E-43</v>
      </c>
      <c r="G116">
        <f t="shared" si="15"/>
        <v>0.9999999792829275</v>
      </c>
      <c r="H116" s="1">
        <f t="shared" si="16"/>
        <v>1.200193308711504E-43</v>
      </c>
      <c r="I116">
        <f t="shared" si="20"/>
        <v>2.3751944958550837E+21</v>
      </c>
      <c r="J116">
        <f t="shared" si="21"/>
        <v>2.3751944958550837E+21</v>
      </c>
      <c r="K116">
        <f t="shared" si="17"/>
        <v>0</v>
      </c>
    </row>
    <row r="117" spans="1:11" x14ac:dyDescent="0.15">
      <c r="A117">
        <f t="shared" si="18"/>
        <v>-0.34999999999999898</v>
      </c>
      <c r="B117">
        <f t="shared" si="11"/>
        <v>0</v>
      </c>
      <c r="C117">
        <f t="shared" si="12"/>
        <v>0</v>
      </c>
      <c r="D117" s="1">
        <f t="shared" si="13"/>
        <v>2.3384530152118447E-39</v>
      </c>
      <c r="E117" s="1">
        <f t="shared" si="19"/>
        <v>1.1693465312951009E-41</v>
      </c>
      <c r="F117" s="1">
        <f t="shared" si="14"/>
        <v>2.3384530152118447E-39</v>
      </c>
      <c r="G117">
        <f t="shared" si="15"/>
        <v>0.99999996956560144</v>
      </c>
      <c r="H117" s="1">
        <f t="shared" si="16"/>
        <v>2.3384529440424337E-39</v>
      </c>
      <c r="I117">
        <f t="shared" si="20"/>
        <v>2.3751944958550837E+21</v>
      </c>
      <c r="J117">
        <f t="shared" si="21"/>
        <v>2.3751944958550837E+21</v>
      </c>
      <c r="K117">
        <f t="shared" si="17"/>
        <v>0</v>
      </c>
    </row>
    <row r="118" spans="1:11" x14ac:dyDescent="0.15">
      <c r="A118">
        <f t="shared" si="18"/>
        <v>-0.33999999999999897</v>
      </c>
      <c r="B118">
        <f t="shared" si="11"/>
        <v>0</v>
      </c>
      <c r="C118">
        <f t="shared" si="12"/>
        <v>0</v>
      </c>
      <c r="D118" s="1">
        <f t="shared" si="13"/>
        <v>3.2217444478661282E-35</v>
      </c>
      <c r="E118" s="1">
        <f t="shared" si="19"/>
        <v>1.6111060812369557E-37</v>
      </c>
      <c r="F118" s="1">
        <f t="shared" si="14"/>
        <v>3.2217444478661282E-35</v>
      </c>
      <c r="G118">
        <f t="shared" si="15"/>
        <v>0.999999955290372</v>
      </c>
      <c r="H118" s="1">
        <f t="shared" si="16"/>
        <v>3.2217443038231324E-35</v>
      </c>
      <c r="I118">
        <f t="shared" si="20"/>
        <v>2.3751944958550837E+21</v>
      </c>
      <c r="J118">
        <f t="shared" si="21"/>
        <v>2.3751944958550837E+21</v>
      </c>
      <c r="K118">
        <f t="shared" si="17"/>
        <v>0</v>
      </c>
    </row>
    <row r="119" spans="1:11" x14ac:dyDescent="0.15">
      <c r="A119">
        <f t="shared" si="18"/>
        <v>-0.32999999999999896</v>
      </c>
      <c r="B119">
        <f t="shared" si="11"/>
        <v>0</v>
      </c>
      <c r="C119">
        <f t="shared" si="12"/>
        <v>0</v>
      </c>
      <c r="D119" s="1">
        <f t="shared" si="13"/>
        <v>3.1386185073646339E-31</v>
      </c>
      <c r="E119" s="1">
        <f t="shared" si="19"/>
        <v>1.5696314515128353E-33</v>
      </c>
      <c r="F119" s="1">
        <f t="shared" si="14"/>
        <v>3.1386185073646339E-31</v>
      </c>
      <c r="G119">
        <f t="shared" si="15"/>
        <v>0.99999993431935852</v>
      </c>
      <c r="H119" s="1">
        <f t="shared" si="16"/>
        <v>3.1386183012181568E-31</v>
      </c>
      <c r="I119">
        <f t="shared" si="20"/>
        <v>2.3751944958550837E+21</v>
      </c>
      <c r="J119">
        <f t="shared" si="21"/>
        <v>2.3751944958550837E+21</v>
      </c>
      <c r="K119">
        <f t="shared" si="17"/>
        <v>0</v>
      </c>
    </row>
    <row r="120" spans="1:11" x14ac:dyDescent="0.15">
      <c r="A120">
        <f t="shared" si="18"/>
        <v>-0.31999999999999895</v>
      </c>
      <c r="B120">
        <f t="shared" si="11"/>
        <v>0</v>
      </c>
      <c r="C120">
        <f t="shared" si="12"/>
        <v>0</v>
      </c>
      <c r="D120" s="1">
        <f t="shared" si="13"/>
        <v>2.1620760999459204E-27</v>
      </c>
      <c r="E120" s="1">
        <f t="shared" si="19"/>
        <v>1.0813519440434807E-29</v>
      </c>
      <c r="F120" s="1">
        <f t="shared" si="14"/>
        <v>2.1620760999459204E-27</v>
      </c>
      <c r="G120">
        <f t="shared" si="15"/>
        <v>0.99999990351190937</v>
      </c>
      <c r="H120" s="1">
        <f t="shared" si="16"/>
        <v>2.1620758913313257E-27</v>
      </c>
      <c r="I120">
        <f t="shared" si="20"/>
        <v>2.3751944958550837E+21</v>
      </c>
      <c r="J120">
        <f t="shared" si="21"/>
        <v>2.3751944958550837E+21</v>
      </c>
      <c r="K120">
        <f t="shared" si="17"/>
        <v>0</v>
      </c>
    </row>
    <row r="121" spans="1:11" x14ac:dyDescent="0.15">
      <c r="A121">
        <f t="shared" si="18"/>
        <v>-0.30999999999999894</v>
      </c>
      <c r="B121">
        <f t="shared" si="11"/>
        <v>0</v>
      </c>
      <c r="C121">
        <f t="shared" si="12"/>
        <v>0</v>
      </c>
      <c r="D121" s="1">
        <f t="shared" si="13"/>
        <v>1.0531456127930254E-23</v>
      </c>
      <c r="E121" s="1">
        <f t="shared" si="19"/>
        <v>5.2678904539591481E-26</v>
      </c>
      <c r="F121" s="1">
        <f t="shared" si="14"/>
        <v>1.0531456127930254E-23</v>
      </c>
      <c r="G121">
        <f t="shared" si="15"/>
        <v>0.99999985825425475</v>
      </c>
      <c r="H121" s="1">
        <f t="shared" si="16"/>
        <v>1.0531454635141156E-23</v>
      </c>
      <c r="I121">
        <f t="shared" si="20"/>
        <v>2.3751944958550837E+21</v>
      </c>
      <c r="J121">
        <f t="shared" si="21"/>
        <v>2.3751944958550837E+21</v>
      </c>
      <c r="K121">
        <f t="shared" si="17"/>
        <v>0</v>
      </c>
    </row>
    <row r="122" spans="1:11" x14ac:dyDescent="0.15">
      <c r="A122">
        <f t="shared" si="18"/>
        <v>-0.29999999999999893</v>
      </c>
      <c r="B122">
        <f t="shared" si="11"/>
        <v>0</v>
      </c>
      <c r="C122">
        <f t="shared" si="12"/>
        <v>0</v>
      </c>
      <c r="D122" s="1">
        <f t="shared" si="13"/>
        <v>3.6273617737228315E-20</v>
      </c>
      <c r="E122" s="1">
        <f t="shared" si="19"/>
        <v>1.8147342487132099E-22</v>
      </c>
      <c r="F122" s="1">
        <f t="shared" si="14"/>
        <v>3.6273617737228315E-20</v>
      </c>
      <c r="G122">
        <f t="shared" si="15"/>
        <v>0.99999979176854115</v>
      </c>
      <c r="H122" s="1">
        <f t="shared" si="16"/>
        <v>3.6273610183919976E-20</v>
      </c>
      <c r="I122">
        <f t="shared" si="20"/>
        <v>2.3751944958550837E+21</v>
      </c>
      <c r="J122">
        <f t="shared" si="21"/>
        <v>2.3751944958550837E+21</v>
      </c>
      <c r="K122">
        <f t="shared" si="17"/>
        <v>0</v>
      </c>
    </row>
    <row r="123" spans="1:11" x14ac:dyDescent="0.15">
      <c r="A123">
        <f t="shared" si="18"/>
        <v>-0.28999999999999893</v>
      </c>
      <c r="B123">
        <f t="shared" si="11"/>
        <v>0</v>
      </c>
      <c r="C123">
        <f t="shared" si="12"/>
        <v>0</v>
      </c>
      <c r="D123" s="1">
        <f t="shared" si="13"/>
        <v>8.8344257126399747E-17</v>
      </c>
      <c r="E123" s="1">
        <f t="shared" si="19"/>
        <v>4.4208412714555663E-19</v>
      </c>
      <c r="F123" s="1">
        <f t="shared" si="14"/>
        <v>8.8344257126399747E-17</v>
      </c>
      <c r="G123">
        <f t="shared" si="15"/>
        <v>0.99999969409777301</v>
      </c>
      <c r="H123" s="1">
        <f t="shared" si="16"/>
        <v>8.8344230101694746E-17</v>
      </c>
      <c r="I123">
        <f t="shared" si="20"/>
        <v>2.3751944958550837E+21</v>
      </c>
      <c r="J123">
        <f t="shared" si="21"/>
        <v>2.3751944958550837E+21</v>
      </c>
      <c r="K123">
        <f t="shared" si="17"/>
        <v>0</v>
      </c>
    </row>
    <row r="124" spans="1:11" x14ac:dyDescent="0.15">
      <c r="A124">
        <f t="shared" si="18"/>
        <v>-0.27999999999999892</v>
      </c>
      <c r="B124">
        <f t="shared" si="11"/>
        <v>0</v>
      </c>
      <c r="C124">
        <f t="shared" si="12"/>
        <v>0</v>
      </c>
      <c r="D124" s="1">
        <f t="shared" si="13"/>
        <v>1.5214257996971876E-13</v>
      </c>
      <c r="E124" s="1">
        <f t="shared" si="19"/>
        <v>7.6159670526137209E-16</v>
      </c>
      <c r="F124" s="1">
        <f t="shared" si="14"/>
        <v>1.5214257996971876E-13</v>
      </c>
      <c r="G124">
        <f t="shared" si="15"/>
        <v>0.99999955061464452</v>
      </c>
      <c r="H124" s="1">
        <f t="shared" si="16"/>
        <v>1.5214251159907138E-13</v>
      </c>
      <c r="I124">
        <f t="shared" si="20"/>
        <v>2.3751944958550837E+21</v>
      </c>
      <c r="J124">
        <f t="shared" si="21"/>
        <v>2.3751944958550837E+21</v>
      </c>
      <c r="K124">
        <f t="shared" si="17"/>
        <v>0</v>
      </c>
    </row>
    <row r="125" spans="1:11" x14ac:dyDescent="0.15">
      <c r="A125">
        <f t="shared" si="18"/>
        <v>-0.26999999999999891</v>
      </c>
      <c r="B125">
        <f t="shared" si="11"/>
        <v>0</v>
      </c>
      <c r="C125">
        <f t="shared" si="12"/>
        <v>0</v>
      </c>
      <c r="D125" s="1">
        <f t="shared" si="13"/>
        <v>1.8527133552113229E-10</v>
      </c>
      <c r="E125" s="1">
        <f t="shared" si="19"/>
        <v>9.2787898721077244E-13</v>
      </c>
      <c r="F125" s="1">
        <f t="shared" si="14"/>
        <v>1.8527133552113229E-10</v>
      </c>
      <c r="G125">
        <f t="shared" si="15"/>
        <v>0.99999933983094524</v>
      </c>
      <c r="H125" s="1">
        <f t="shared" si="16"/>
        <v>1.8527121321072984E-10</v>
      </c>
      <c r="I125">
        <f t="shared" si="20"/>
        <v>2.3751944958550837E+21</v>
      </c>
      <c r="J125">
        <f t="shared" si="21"/>
        <v>2.3751944958550837E+21</v>
      </c>
      <c r="K125">
        <f t="shared" si="17"/>
        <v>0</v>
      </c>
    </row>
    <row r="126" spans="1:11" x14ac:dyDescent="0.15">
      <c r="A126">
        <f t="shared" si="18"/>
        <v>-0.2599999999999989</v>
      </c>
      <c r="B126">
        <f t="shared" si="11"/>
        <v>0</v>
      </c>
      <c r="C126">
        <f t="shared" si="12"/>
        <v>0</v>
      </c>
      <c r="D126" s="1">
        <f t="shared" si="13"/>
        <v>1.5953305793431792E-7</v>
      </c>
      <c r="E126" s="1">
        <f t="shared" si="19"/>
        <v>7.9951952533640681E-10</v>
      </c>
      <c r="F126" s="1">
        <f t="shared" si="14"/>
        <v>1.5953305793431792E-7</v>
      </c>
      <c r="G126">
        <f t="shared" si="15"/>
        <v>0.99999903017948233</v>
      </c>
      <c r="H126" s="1">
        <f t="shared" si="16"/>
        <v>1.5953290321588508E-7</v>
      </c>
      <c r="I126">
        <f t="shared" si="20"/>
        <v>2.3751944958550837E+21</v>
      </c>
      <c r="J126">
        <f t="shared" si="21"/>
        <v>2.3751944958550837E+21</v>
      </c>
      <c r="K126">
        <f t="shared" si="17"/>
        <v>0</v>
      </c>
    </row>
    <row r="127" spans="1:11" x14ac:dyDescent="0.15">
      <c r="A127">
        <f t="shared" si="18"/>
        <v>-0.24999999999999889</v>
      </c>
      <c r="B127">
        <f t="shared" si="11"/>
        <v>0</v>
      </c>
      <c r="C127">
        <f t="shared" si="12"/>
        <v>0</v>
      </c>
      <c r="D127" s="1">
        <f t="shared" si="13"/>
        <v>9.7135537957695816E-5</v>
      </c>
      <c r="E127" s="1">
        <f t="shared" si="19"/>
        <v>4.8727487460348757E-7</v>
      </c>
      <c r="F127" s="1">
        <f t="shared" si="14"/>
        <v>9.7135537957695816E-5</v>
      </c>
      <c r="G127">
        <f t="shared" si="15"/>
        <v>0.99999857528659863</v>
      </c>
      <c r="H127" s="1">
        <f t="shared" si="16"/>
        <v>9.713539956739314E-5</v>
      </c>
      <c r="I127">
        <f t="shared" si="20"/>
        <v>2.3751944958550837E+21</v>
      </c>
      <c r="J127">
        <f t="shared" si="21"/>
        <v>2.3751944958550837E+21</v>
      </c>
      <c r="K127">
        <f t="shared" si="17"/>
        <v>0</v>
      </c>
    </row>
    <row r="128" spans="1:11" x14ac:dyDescent="0.15">
      <c r="A128">
        <f t="shared" si="18"/>
        <v>-0.23999999999999888</v>
      </c>
      <c r="B128">
        <f t="shared" si="11"/>
        <v>0</v>
      </c>
      <c r="C128">
        <f t="shared" si="12"/>
        <v>0</v>
      </c>
      <c r="D128" s="1">
        <f t="shared" si="13"/>
        <v>4.1820633939131074E-2</v>
      </c>
      <c r="E128" s="1">
        <f t="shared" si="19"/>
        <v>2.1007612226004753E-4</v>
      </c>
      <c r="F128" s="1">
        <f t="shared" si="14"/>
        <v>4.1820633939131074E-2</v>
      </c>
      <c r="G128">
        <f t="shared" si="15"/>
        <v>0.99999790702732483</v>
      </c>
      <c r="H128" s="1">
        <f t="shared" si="16"/>
        <v>4.1820546409686979E-2</v>
      </c>
      <c r="I128">
        <f t="shared" si="20"/>
        <v>2.3751944958550837E+21</v>
      </c>
      <c r="J128">
        <f t="shared" si="21"/>
        <v>2.3751944958550837E+21</v>
      </c>
      <c r="K128">
        <f t="shared" si="17"/>
        <v>0</v>
      </c>
    </row>
    <row r="129" spans="1:11" x14ac:dyDescent="0.15">
      <c r="A129">
        <f t="shared" si="18"/>
        <v>-0.22999999999999887</v>
      </c>
      <c r="B129">
        <f t="shared" si="11"/>
        <v>0</v>
      </c>
      <c r="C129">
        <f t="shared" si="12"/>
        <v>0</v>
      </c>
      <c r="D129" s="1">
        <f t="shared" si="13"/>
        <v>12.731749231190244</v>
      </c>
      <c r="E129" s="1">
        <f t="shared" si="19"/>
        <v>6.4077925447906997E-2</v>
      </c>
      <c r="F129" s="1">
        <f t="shared" si="14"/>
        <v>12.731749231190244</v>
      </c>
      <c r="G129">
        <f t="shared" si="15"/>
        <v>0.99999692532319717</v>
      </c>
      <c r="H129" s="1">
        <f t="shared" si="16"/>
        <v>12.731710085176223</v>
      </c>
      <c r="I129">
        <f t="shared" si="20"/>
        <v>2.3751944958550837E+21</v>
      </c>
      <c r="J129">
        <f t="shared" si="21"/>
        <v>2.3751944958550837E+21</v>
      </c>
      <c r="K129">
        <f t="shared" si="17"/>
        <v>0</v>
      </c>
    </row>
    <row r="130" spans="1:11" x14ac:dyDescent="0.15">
      <c r="A130">
        <f t="shared" si="18"/>
        <v>-0.21999999999999886</v>
      </c>
      <c r="B130">
        <f t="shared" ref="B130:B193" si="22">IF(A130-$N$5&gt;=0,$N$4*SQRT(A130-$N$5),0)</f>
        <v>0</v>
      </c>
      <c r="C130">
        <f t="shared" ref="C130:C193" si="23">IF($N$8-A130&gt;=0,$N$7*SQRT($N$8-A130),0)</f>
        <v>0</v>
      </c>
      <c r="D130" s="1">
        <f t="shared" ref="D130:D193" si="24">$N$13*EXP(-$N$12*(A130-$N$9)*(A130-$N$9))</f>
        <v>2740.7570658347031</v>
      </c>
      <c r="E130" s="1">
        <f t="shared" si="19"/>
        <v>13.831522000777387</v>
      </c>
      <c r="F130" s="1">
        <f t="shared" ref="F130:F193" si="25">SUM(B130:D130)</f>
        <v>2740.7570658347031</v>
      </c>
      <c r="G130">
        <f t="shared" ref="G130:G193" si="26">1/(1+EXP((A130-$N$2)/($N$1/300*0.026)))</f>
        <v>0.99999548315503561</v>
      </c>
      <c r="H130" s="1">
        <f t="shared" ref="H130:H193" si="27">F130*G130</f>
        <v>2740.7446862599518</v>
      </c>
      <c r="I130">
        <f t="shared" si="20"/>
        <v>2.3751944958550837E+21</v>
      </c>
      <c r="J130">
        <f t="shared" si="21"/>
        <v>2.3751944958550837E+21</v>
      </c>
      <c r="K130">
        <f t="shared" ref="K130:K193" si="28">I130-J130</f>
        <v>0</v>
      </c>
    </row>
    <row r="131" spans="1:11" x14ac:dyDescent="0.15">
      <c r="A131">
        <f t="shared" ref="A131:A194" si="29">A130+$Q$1</f>
        <v>-0.20999999999999885</v>
      </c>
      <c r="B131">
        <f t="shared" si="22"/>
        <v>0</v>
      </c>
      <c r="C131">
        <f t="shared" si="23"/>
        <v>0</v>
      </c>
      <c r="D131" s="1">
        <f t="shared" si="24"/>
        <v>417193.95880761504</v>
      </c>
      <c r="E131" s="1">
        <f t="shared" ref="E131:E194" si="30">E130+(D131+D130)/2*(A131-A130)</f>
        <v>2113.5051013680281</v>
      </c>
      <c r="F131" s="1">
        <f t="shared" si="25"/>
        <v>417193.95880761504</v>
      </c>
      <c r="G131">
        <f t="shared" si="26"/>
        <v>0.99999336454660426</v>
      </c>
      <c r="H131" s="1">
        <f t="shared" si="27"/>
        <v>417191.19053654437</v>
      </c>
      <c r="I131">
        <f t="shared" ref="I131:I194" si="31">I130+(H131+H130)/2*(A131-A130)</f>
        <v>2.3751944958550837E+21</v>
      </c>
      <c r="J131">
        <f t="shared" ref="J131:J194" si="32">IF($N$2&gt;=$A131,J130+(F131+F130)/2*(A131-A130),0)</f>
        <v>2.3751944958550837E+21</v>
      </c>
      <c r="K131">
        <f t="shared" si="28"/>
        <v>0</v>
      </c>
    </row>
    <row r="132" spans="1:11" x14ac:dyDescent="0.15">
      <c r="A132">
        <f t="shared" si="29"/>
        <v>-0.19999999999999885</v>
      </c>
      <c r="B132">
        <f t="shared" si="22"/>
        <v>0</v>
      </c>
      <c r="C132">
        <f t="shared" si="23"/>
        <v>0</v>
      </c>
      <c r="D132" s="1">
        <f t="shared" si="24"/>
        <v>44904563.766632639</v>
      </c>
      <c r="E132" s="1">
        <f t="shared" si="30"/>
        <v>228722.29372856952</v>
      </c>
      <c r="F132" s="1">
        <f t="shared" si="25"/>
        <v>44904563.766632639</v>
      </c>
      <c r="G132">
        <f t="shared" si="26"/>
        <v>0.99999025222287663</v>
      </c>
      <c r="H132" s="1">
        <f t="shared" si="27"/>
        <v>44904126.046953216</v>
      </c>
      <c r="I132">
        <f t="shared" si="31"/>
        <v>2.3751944958550837E+21</v>
      </c>
      <c r="J132">
        <f t="shared" si="32"/>
        <v>2.3751944958550837E+21</v>
      </c>
      <c r="K132">
        <f t="shared" si="28"/>
        <v>0</v>
      </c>
    </row>
    <row r="133" spans="1:11" x14ac:dyDescent="0.15">
      <c r="A133">
        <f t="shared" si="29"/>
        <v>-0.18999999999999884</v>
      </c>
      <c r="B133">
        <f t="shared" si="22"/>
        <v>0</v>
      </c>
      <c r="C133">
        <f t="shared" si="23"/>
        <v>0</v>
      </c>
      <c r="D133" s="1">
        <f t="shared" si="24"/>
        <v>3417652910.5517497</v>
      </c>
      <c r="E133" s="1">
        <f t="shared" si="30"/>
        <v>17541509.665320493</v>
      </c>
      <c r="F133" s="1">
        <f t="shared" si="25"/>
        <v>3417652910.5517497</v>
      </c>
      <c r="G133">
        <f t="shared" si="26"/>
        <v>0.99998568010134825</v>
      </c>
      <c r="H133" s="1">
        <f t="shared" si="27"/>
        <v>3417603970.1084437</v>
      </c>
      <c r="I133">
        <f t="shared" si="31"/>
        <v>2.375194495855101E+21</v>
      </c>
      <c r="J133">
        <f t="shared" si="32"/>
        <v>2.375194495855101E+21</v>
      </c>
      <c r="K133">
        <f t="shared" si="28"/>
        <v>0</v>
      </c>
    </row>
    <row r="134" spans="1:11" x14ac:dyDescent="0.15">
      <c r="A134">
        <f t="shared" si="29"/>
        <v>-0.17999999999999883</v>
      </c>
      <c r="B134">
        <f t="shared" si="22"/>
        <v>0</v>
      </c>
      <c r="C134">
        <f t="shared" si="23"/>
        <v>0</v>
      </c>
      <c r="D134" s="1">
        <f t="shared" si="24"/>
        <v>183929093188.11377</v>
      </c>
      <c r="E134" s="1">
        <f t="shared" si="30"/>
        <v>954275240.15864897</v>
      </c>
      <c r="F134" s="1">
        <f t="shared" si="25"/>
        <v>183929093188.11377</v>
      </c>
      <c r="G134">
        <f t="shared" si="26"/>
        <v>0.99997896350572624</v>
      </c>
      <c r="H134" s="1">
        <f t="shared" si="27"/>
        <v>183925223964.79813</v>
      </c>
      <c r="I134">
        <f t="shared" si="31"/>
        <v>2.3751944958560379E+21</v>
      </c>
      <c r="J134">
        <f t="shared" si="32"/>
        <v>2.3751944958560379E+21</v>
      </c>
      <c r="K134">
        <f t="shared" si="28"/>
        <v>0</v>
      </c>
    </row>
    <row r="135" spans="1:11" x14ac:dyDescent="0.15">
      <c r="A135">
        <f t="shared" si="29"/>
        <v>-0.16999999999999882</v>
      </c>
      <c r="B135">
        <f t="shared" si="22"/>
        <v>0</v>
      </c>
      <c r="C135">
        <f t="shared" si="23"/>
        <v>0</v>
      </c>
      <c r="D135" s="1">
        <f t="shared" si="24"/>
        <v>6999353160809.4297</v>
      </c>
      <c r="E135" s="1">
        <f t="shared" si="30"/>
        <v>36870686510.146393</v>
      </c>
      <c r="F135" s="1">
        <f t="shared" si="25"/>
        <v>6999353160809.4297</v>
      </c>
      <c r="G135">
        <f t="shared" si="26"/>
        <v>0.99996909665997358</v>
      </c>
      <c r="H135" s="1">
        <f t="shared" si="27"/>
        <v>6999136857418.7363</v>
      </c>
      <c r="I135">
        <f t="shared" si="31"/>
        <v>2.3751944958919532E+21</v>
      </c>
      <c r="J135">
        <f t="shared" si="32"/>
        <v>2.3751944958919542E+21</v>
      </c>
      <c r="K135">
        <f t="shared" si="28"/>
        <v>0</v>
      </c>
    </row>
    <row r="136" spans="1:11" x14ac:dyDescent="0.15">
      <c r="A136">
        <f t="shared" si="29"/>
        <v>-0.15999999999999881</v>
      </c>
      <c r="B136">
        <f t="shared" si="22"/>
        <v>0</v>
      </c>
      <c r="C136">
        <f t="shared" si="23"/>
        <v>0</v>
      </c>
      <c r="D136" s="1">
        <f t="shared" si="24"/>
        <v>188343391424613.97</v>
      </c>
      <c r="E136" s="1">
        <f t="shared" si="30"/>
        <v>1013584409437.2643</v>
      </c>
      <c r="F136" s="1">
        <f t="shared" si="25"/>
        <v>188343391424613.97</v>
      </c>
      <c r="G136">
        <f t="shared" si="26"/>
        <v>0.99995460213129761</v>
      </c>
      <c r="H136" s="1">
        <f t="shared" si="27"/>
        <v>188334841036059.13</v>
      </c>
      <c r="I136">
        <f t="shared" si="31"/>
        <v>2.3751944968686231E+21</v>
      </c>
      <c r="J136">
        <f t="shared" si="32"/>
        <v>2.3751944968686681E+21</v>
      </c>
      <c r="K136">
        <f t="shared" si="28"/>
        <v>-45088768</v>
      </c>
    </row>
    <row r="137" spans="1:11" x14ac:dyDescent="0.15">
      <c r="A137">
        <f t="shared" si="29"/>
        <v>-0.1499999999999988</v>
      </c>
      <c r="B137">
        <f t="shared" si="22"/>
        <v>0</v>
      </c>
      <c r="C137">
        <f t="shared" si="23"/>
        <v>0</v>
      </c>
      <c r="D137" s="1">
        <f t="shared" si="24"/>
        <v>3583668818334157.5</v>
      </c>
      <c r="E137" s="1">
        <f t="shared" si="30"/>
        <v>19873645458231.141</v>
      </c>
      <c r="F137" s="1">
        <f t="shared" si="25"/>
        <v>3583668818334157.5</v>
      </c>
      <c r="G137">
        <f t="shared" si="26"/>
        <v>0.99993330971767203</v>
      </c>
      <c r="H137" s="1">
        <f t="shared" si="27"/>
        <v>3583429822448893</v>
      </c>
      <c r="I137">
        <f t="shared" si="31"/>
        <v>2.3751945157274464E+21</v>
      </c>
      <c r="J137">
        <f t="shared" si="32"/>
        <v>2.3751945157287294E+21</v>
      </c>
      <c r="K137">
        <f t="shared" si="28"/>
        <v>-1282932736</v>
      </c>
    </row>
    <row r="138" spans="1:11" x14ac:dyDescent="0.15">
      <c r="A138">
        <f t="shared" si="29"/>
        <v>-0.13999999999999879</v>
      </c>
      <c r="B138">
        <f t="shared" si="22"/>
        <v>0</v>
      </c>
      <c r="C138">
        <f t="shared" si="23"/>
        <v>0</v>
      </c>
      <c r="D138" s="1">
        <f t="shared" si="24"/>
        <v>4.8215908204697528E+16</v>
      </c>
      <c r="E138" s="1">
        <f t="shared" si="30"/>
        <v>278871530573389.81</v>
      </c>
      <c r="F138" s="1">
        <f t="shared" si="25"/>
        <v>4.8215908204697528E+16</v>
      </c>
      <c r="G138">
        <f t="shared" si="26"/>
        <v>0.99990203175905534</v>
      </c>
      <c r="H138" s="1">
        <f t="shared" si="27"/>
        <v>4.8211184576985168E+16</v>
      </c>
      <c r="I138">
        <f t="shared" si="31"/>
        <v>2.3751947747005185E+21</v>
      </c>
      <c r="J138">
        <f t="shared" si="32"/>
        <v>2.3751947747266145E+21</v>
      </c>
      <c r="K138">
        <f t="shared" si="28"/>
        <v>-26095910912</v>
      </c>
    </row>
    <row r="139" spans="1:11" x14ac:dyDescent="0.15">
      <c r="A139">
        <f t="shared" si="29"/>
        <v>-0.12999999999999878</v>
      </c>
      <c r="B139">
        <f t="shared" si="22"/>
        <v>0</v>
      </c>
      <c r="C139">
        <f t="shared" si="23"/>
        <v>0</v>
      </c>
      <c r="D139" s="1">
        <f t="shared" si="24"/>
        <v>4.5870960874673613E+17</v>
      </c>
      <c r="E139" s="1">
        <f t="shared" si="30"/>
        <v>2813499115330560.5</v>
      </c>
      <c r="F139" s="1">
        <f t="shared" si="25"/>
        <v>4.5870960874673613E+17</v>
      </c>
      <c r="G139">
        <f t="shared" si="26"/>
        <v>0.99985608644772217</v>
      </c>
      <c r="H139" s="1">
        <f t="shared" si="27"/>
        <v>4.5864359421747744E+17</v>
      </c>
      <c r="I139">
        <f t="shared" si="31"/>
        <v>2.3751973089744126E+21</v>
      </c>
      <c r="J139">
        <f t="shared" si="32"/>
        <v>2.375197309354199E+21</v>
      </c>
      <c r="K139">
        <f t="shared" si="28"/>
        <v>-379786362880</v>
      </c>
    </row>
    <row r="140" spans="1:11" x14ac:dyDescent="0.15">
      <c r="A140">
        <f t="shared" si="29"/>
        <v>-0.11999999999999879</v>
      </c>
      <c r="B140">
        <f t="shared" si="22"/>
        <v>0</v>
      </c>
      <c r="C140">
        <f t="shared" si="23"/>
        <v>0</v>
      </c>
      <c r="D140" s="1">
        <f t="shared" si="24"/>
        <v>3.0858181251003827E+18</v>
      </c>
      <c r="E140" s="1">
        <f t="shared" si="30"/>
        <v>2.0536137784566148E+16</v>
      </c>
      <c r="F140" s="1">
        <f t="shared" si="25"/>
        <v>3.0858181251003827E+18</v>
      </c>
      <c r="G140">
        <f t="shared" si="26"/>
        <v>0.99978859818220078</v>
      </c>
      <c r="H140" s="1">
        <f t="shared" si="27"/>
        <v>3.0851657775393388E+18</v>
      </c>
      <c r="I140">
        <f t="shared" si="31"/>
        <v>2.3752150280212715E+21</v>
      </c>
      <c r="J140">
        <f t="shared" si="32"/>
        <v>2.3752150319928684E+21</v>
      </c>
      <c r="K140">
        <f t="shared" si="28"/>
        <v>-3971596943360</v>
      </c>
    </row>
    <row r="141" spans="1:11" x14ac:dyDescent="0.15">
      <c r="A141">
        <f t="shared" si="29"/>
        <v>-0.10999999999999879</v>
      </c>
      <c r="B141">
        <f t="shared" si="22"/>
        <v>0</v>
      </c>
      <c r="C141">
        <f t="shared" si="23"/>
        <v>0</v>
      </c>
      <c r="D141" s="1">
        <f t="shared" si="24"/>
        <v>1.467870747989429E+19</v>
      </c>
      <c r="E141" s="1">
        <f t="shared" si="30"/>
        <v>1.0935876580953946E+17</v>
      </c>
      <c r="F141" s="1">
        <f t="shared" si="25"/>
        <v>1.467870747989429E+19</v>
      </c>
      <c r="G141">
        <f t="shared" si="26"/>
        <v>0.99968947112136064</v>
      </c>
      <c r="H141" s="1">
        <f t="shared" si="27"/>
        <v>1.4674149317320684E+19</v>
      </c>
      <c r="I141">
        <f t="shared" si="31"/>
        <v>2.3753038245967456E+21</v>
      </c>
      <c r="J141">
        <f t="shared" si="32"/>
        <v>2.3753038546208932E+21</v>
      </c>
      <c r="K141">
        <f t="shared" si="28"/>
        <v>-30024147664896</v>
      </c>
    </row>
    <row r="142" spans="1:11" x14ac:dyDescent="0.15">
      <c r="A142">
        <f t="shared" si="29"/>
        <v>-9.9999999999998798E-2</v>
      </c>
      <c r="B142">
        <f t="shared" si="22"/>
        <v>0</v>
      </c>
      <c r="C142">
        <f t="shared" si="23"/>
        <v>0</v>
      </c>
      <c r="D142" s="1">
        <f t="shared" si="24"/>
        <v>4.9373090001601888E+19</v>
      </c>
      <c r="E142" s="1">
        <f t="shared" si="30"/>
        <v>4.2961775321702022E+17</v>
      </c>
      <c r="F142" s="1">
        <f t="shared" si="25"/>
        <v>4.9373090001601888E+19</v>
      </c>
      <c r="G142">
        <f t="shared" si="26"/>
        <v>0.99954388423594354</v>
      </c>
      <c r="H142" s="1">
        <f t="shared" si="27"/>
        <v>4.9350570156931981E+19</v>
      </c>
      <c r="I142">
        <f t="shared" si="31"/>
        <v>2.3756239481941168E+21</v>
      </c>
      <c r="J142">
        <f t="shared" si="32"/>
        <v>2.375624113608301E+21</v>
      </c>
      <c r="K142">
        <f t="shared" si="28"/>
        <v>-165414184157184</v>
      </c>
    </row>
    <row r="143" spans="1:11" x14ac:dyDescent="0.15">
      <c r="A143">
        <f t="shared" si="29"/>
        <v>-8.9999999999998803E-2</v>
      </c>
      <c r="B143">
        <f t="shared" si="22"/>
        <v>0</v>
      </c>
      <c r="C143">
        <f t="shared" si="23"/>
        <v>0</v>
      </c>
      <c r="D143" s="1">
        <f t="shared" si="24"/>
        <v>1.1742965983914439E+20</v>
      </c>
      <c r="E143" s="1">
        <f t="shared" si="30"/>
        <v>1.2636315024207511E+18</v>
      </c>
      <c r="F143" s="1">
        <f t="shared" si="25"/>
        <v>1.1742965983914439E+20</v>
      </c>
      <c r="G143">
        <f t="shared" si="26"/>
        <v>0.99933008682622537</v>
      </c>
      <c r="H143" s="1">
        <f t="shared" si="27"/>
        <v>1.1735099216302627E+20</v>
      </c>
      <c r="I143">
        <f t="shared" si="31"/>
        <v>2.3764574560057164E+21</v>
      </c>
      <c r="J143">
        <f t="shared" si="32"/>
        <v>2.3764581273575049E+21</v>
      </c>
      <c r="K143">
        <f t="shared" si="28"/>
        <v>-671351788535808</v>
      </c>
    </row>
    <row r="144" spans="1:11" x14ac:dyDescent="0.15">
      <c r="A144">
        <f t="shared" si="29"/>
        <v>-7.9999999999998808E-2</v>
      </c>
      <c r="B144">
        <f t="shared" si="22"/>
        <v>0</v>
      </c>
      <c r="C144">
        <f t="shared" si="23"/>
        <v>0</v>
      </c>
      <c r="D144" s="1">
        <f t="shared" si="24"/>
        <v>1.9749236000639097E+20</v>
      </c>
      <c r="E144" s="1">
        <f t="shared" si="30"/>
        <v>2.838241601648427E+18</v>
      </c>
      <c r="F144" s="1">
        <f t="shared" si="25"/>
        <v>1.9749236000639097E+20</v>
      </c>
      <c r="G144">
        <f t="shared" si="26"/>
        <v>0.99901617373220541</v>
      </c>
      <c r="H144" s="1">
        <f t="shared" si="27"/>
        <v>1.9729806183492793E+20</v>
      </c>
      <c r="I144">
        <f t="shared" si="31"/>
        <v>2.3780307012757063E+21</v>
      </c>
      <c r="J144">
        <f t="shared" si="32"/>
        <v>2.3780327374567328E+21</v>
      </c>
      <c r="K144">
        <f t="shared" si="28"/>
        <v>-2036181026471936</v>
      </c>
    </row>
    <row r="145" spans="1:11" x14ac:dyDescent="0.15">
      <c r="A145">
        <f t="shared" si="29"/>
        <v>-6.9999999999998813E-2</v>
      </c>
      <c r="B145">
        <f t="shared" si="22"/>
        <v>0</v>
      </c>
      <c r="C145">
        <f t="shared" si="23"/>
        <v>0</v>
      </c>
      <c r="D145" s="1">
        <f t="shared" si="24"/>
        <v>2.3485931967826923E+20</v>
      </c>
      <c r="E145" s="1">
        <f t="shared" si="30"/>
        <v>5.0000000000717271E+18</v>
      </c>
      <c r="F145" s="1">
        <f t="shared" si="25"/>
        <v>2.3485931967826923E+20</v>
      </c>
      <c r="G145">
        <f t="shared" si="26"/>
        <v>0.99855537745414391</v>
      </c>
      <c r="H145" s="1">
        <f t="shared" si="27"/>
        <v>2.3452003660995756E+20</v>
      </c>
      <c r="I145">
        <f t="shared" si="31"/>
        <v>2.3801897917679309E+21</v>
      </c>
      <c r="J145">
        <f t="shared" si="32"/>
        <v>2.3801944958551563E+21</v>
      </c>
      <c r="K145">
        <f t="shared" si="28"/>
        <v>-4704087225401344</v>
      </c>
    </row>
    <row r="146" spans="1:11" x14ac:dyDescent="0.15">
      <c r="A146">
        <f t="shared" si="29"/>
        <v>-5.9999999999998811E-2</v>
      </c>
      <c r="B146">
        <f t="shared" si="22"/>
        <v>0</v>
      </c>
      <c r="C146">
        <f t="shared" si="23"/>
        <v>0</v>
      </c>
      <c r="D146" s="1">
        <f t="shared" si="24"/>
        <v>1.9749236000637459E+20</v>
      </c>
      <c r="E146" s="1">
        <f t="shared" si="30"/>
        <v>7.1617583984949463E+18</v>
      </c>
      <c r="F146" s="1">
        <f t="shared" si="25"/>
        <v>1.9749236000637459E+20</v>
      </c>
      <c r="G146">
        <f t="shared" si="26"/>
        <v>0.99787921545516689</v>
      </c>
      <c r="H146" s="1">
        <f t="shared" si="27"/>
        <v>1.9707352126155044E+20</v>
      </c>
      <c r="I146">
        <f t="shared" si="31"/>
        <v>2.3823477595572887E+21</v>
      </c>
      <c r="J146">
        <f t="shared" si="32"/>
        <v>2.3823562542535792E+21</v>
      </c>
      <c r="K146">
        <f t="shared" si="28"/>
        <v>-8494696290582528</v>
      </c>
    </row>
    <row r="147" spans="1:11" x14ac:dyDescent="0.15">
      <c r="A147">
        <f t="shared" si="29"/>
        <v>-4.9999999999998809E-2</v>
      </c>
      <c r="B147">
        <f t="shared" si="22"/>
        <v>0</v>
      </c>
      <c r="C147">
        <f t="shared" si="23"/>
        <v>0</v>
      </c>
      <c r="D147" s="1">
        <f t="shared" si="24"/>
        <v>1.1742965983912487E+20</v>
      </c>
      <c r="E147" s="1">
        <f t="shared" si="30"/>
        <v>8.7363684977224438E+18</v>
      </c>
      <c r="F147" s="1">
        <f t="shared" si="25"/>
        <v>1.1742965983912487E+20</v>
      </c>
      <c r="G147">
        <f t="shared" si="26"/>
        <v>0.99688755928159001</v>
      </c>
      <c r="H147" s="1">
        <f t="shared" si="27"/>
        <v>1.1706416698429253E+20</v>
      </c>
      <c r="I147">
        <f t="shared" si="31"/>
        <v>2.3839184479985179E+21</v>
      </c>
      <c r="J147">
        <f t="shared" si="32"/>
        <v>2.3839308643528066E+21</v>
      </c>
      <c r="K147">
        <f t="shared" si="28"/>
        <v>-1.2416354288664576E+16</v>
      </c>
    </row>
    <row r="148" spans="1:11" x14ac:dyDescent="0.15">
      <c r="A148">
        <f t="shared" si="29"/>
        <v>-3.9999999999998807E-2</v>
      </c>
      <c r="B148">
        <f t="shared" si="22"/>
        <v>0</v>
      </c>
      <c r="C148">
        <f t="shared" si="23"/>
        <v>0</v>
      </c>
      <c r="D148" s="1">
        <f t="shared" si="24"/>
        <v>4.9373090001589527E+19</v>
      </c>
      <c r="E148" s="1">
        <f t="shared" si="30"/>
        <v>9.5703822469260165E+18</v>
      </c>
      <c r="F148" s="1">
        <f t="shared" si="25"/>
        <v>4.9373090001589527E+19</v>
      </c>
      <c r="G148">
        <f t="shared" si="26"/>
        <v>0.99543433682772609</v>
      </c>
      <c r="H148" s="1">
        <f t="shared" si="27"/>
        <v>4.9147669102867907E+19</v>
      </c>
      <c r="I148">
        <f t="shared" si="31"/>
        <v>2.384749507178954E+21</v>
      </c>
      <c r="J148">
        <f t="shared" si="32"/>
        <v>2.38476487810201E+21</v>
      </c>
      <c r="K148">
        <f t="shared" si="28"/>
        <v>-1.5370923056037888E+16</v>
      </c>
    </row>
    <row r="149" spans="1:11" x14ac:dyDescent="0.15">
      <c r="A149">
        <f t="shared" si="29"/>
        <v>-2.9999999999998805E-2</v>
      </c>
      <c r="B149">
        <f t="shared" si="22"/>
        <v>0</v>
      </c>
      <c r="C149">
        <f t="shared" si="23"/>
        <v>0</v>
      </c>
      <c r="D149" s="1">
        <f t="shared" si="24"/>
        <v>1.4678707479889377E+19</v>
      </c>
      <c r="E149" s="1">
        <f t="shared" si="30"/>
        <v>9.8906412343334113E+18</v>
      </c>
      <c r="F149" s="1">
        <f t="shared" si="25"/>
        <v>1.4678707479889377E+19</v>
      </c>
      <c r="G149">
        <f t="shared" si="26"/>
        <v>0.99330714907571482</v>
      </c>
      <c r="H149" s="1">
        <f t="shared" si="27"/>
        <v>1.4580465078965287E+19</v>
      </c>
      <c r="I149">
        <f t="shared" si="31"/>
        <v>2.3850681478498631E+21</v>
      </c>
      <c r="J149">
        <f t="shared" si="32"/>
        <v>2.3850851370894172E+21</v>
      </c>
      <c r="K149">
        <f t="shared" si="28"/>
        <v>-1.6989239554080768E+16</v>
      </c>
    </row>
    <row r="150" spans="1:11" x14ac:dyDescent="0.15">
      <c r="A150">
        <f t="shared" si="29"/>
        <v>-1.9999999999998803E-2</v>
      </c>
      <c r="B150">
        <f t="shared" si="22"/>
        <v>0</v>
      </c>
      <c r="C150">
        <f t="shared" si="23"/>
        <v>0</v>
      </c>
      <c r="D150" s="1">
        <f t="shared" si="24"/>
        <v>3.0858181250990863E+18</v>
      </c>
      <c r="E150" s="1">
        <f t="shared" si="30"/>
        <v>9.9794638623583539E+18</v>
      </c>
      <c r="F150" s="1">
        <f t="shared" si="25"/>
        <v>3.0858181250990863E+18</v>
      </c>
      <c r="G150">
        <f t="shared" si="26"/>
        <v>0.99019864191656615</v>
      </c>
      <c r="H150" s="1">
        <f t="shared" si="27"/>
        <v>3.0555729166746399E+18</v>
      </c>
      <c r="I150">
        <f t="shared" si="31"/>
        <v>2.3851563280398413E+21</v>
      </c>
      <c r="J150">
        <f t="shared" si="32"/>
        <v>2.385173959717442E+21</v>
      </c>
      <c r="K150">
        <f t="shared" si="28"/>
        <v>-1.7631677600759808E+16</v>
      </c>
    </row>
    <row r="151" spans="1:11" x14ac:dyDescent="0.15">
      <c r="A151">
        <f t="shared" si="29"/>
        <v>-9.9999999999988032E-3</v>
      </c>
      <c r="B151">
        <f t="shared" si="22"/>
        <v>0</v>
      </c>
      <c r="C151">
        <f t="shared" si="23"/>
        <v>0</v>
      </c>
      <c r="D151" s="1">
        <f t="shared" si="24"/>
        <v>4.5870960874650432E+17</v>
      </c>
      <c r="E151" s="1">
        <f t="shared" si="30"/>
        <v>9.997186501027582E+18</v>
      </c>
      <c r="F151" s="1">
        <f t="shared" si="25"/>
        <v>4.5870960874650432E+17</v>
      </c>
      <c r="G151">
        <f t="shared" si="26"/>
        <v>0.98566721519435907</v>
      </c>
      <c r="H151" s="1">
        <f t="shared" si="27"/>
        <v>4.5213502263606093E+17</v>
      </c>
      <c r="I151">
        <f t="shared" si="31"/>
        <v>2.385173866579538E+21</v>
      </c>
      <c r="J151">
        <f t="shared" si="32"/>
        <v>2.3851916823561115E+21</v>
      </c>
      <c r="K151">
        <f t="shared" si="28"/>
        <v>-1.781577657352192E+16</v>
      </c>
    </row>
    <row r="152" spans="1:11" x14ac:dyDescent="0.15">
      <c r="A152">
        <f t="shared" si="29"/>
        <v>1.1969591984239969E-15</v>
      </c>
      <c r="B152">
        <f t="shared" si="22"/>
        <v>48781908351219.188</v>
      </c>
      <c r="C152">
        <f t="shared" si="23"/>
        <v>0</v>
      </c>
      <c r="D152" s="1">
        <f t="shared" si="24"/>
        <v>4.8215908204669264E+16</v>
      </c>
      <c r="E152" s="1">
        <f t="shared" si="30"/>
        <v>9.9997211286123377E+18</v>
      </c>
      <c r="F152" s="1">
        <f t="shared" si="25"/>
        <v>4.826469011302048E+16</v>
      </c>
      <c r="G152">
        <f t="shared" si="26"/>
        <v>0.97908504072977831</v>
      </c>
      <c r="H152" s="1">
        <f t="shared" si="27"/>
        <v>4.7255236085116784E+16</v>
      </c>
      <c r="I152">
        <f t="shared" si="31"/>
        <v>2.3851763635308315E+21</v>
      </c>
      <c r="J152">
        <f t="shared" si="32"/>
        <v>2.3851942172276058E+21</v>
      </c>
      <c r="K152">
        <f t="shared" si="28"/>
        <v>-1.7853696774242304E+16</v>
      </c>
    </row>
    <row r="153" spans="1:11" x14ac:dyDescent="0.15">
      <c r="A153">
        <f t="shared" si="29"/>
        <v>1.0000000000001197E-2</v>
      </c>
      <c r="B153">
        <f t="shared" si="22"/>
        <v>1.4100000000000844E+20</v>
      </c>
      <c r="C153">
        <f t="shared" si="23"/>
        <v>0</v>
      </c>
      <c r="D153" s="1">
        <f t="shared" si="24"/>
        <v>3583668818331763.5</v>
      </c>
      <c r="E153" s="1">
        <f t="shared" si="30"/>
        <v>9.999980126497452E+18</v>
      </c>
      <c r="F153" s="1">
        <f t="shared" si="25"/>
        <v>1.4100358366882677E+20</v>
      </c>
      <c r="G153">
        <f t="shared" si="26"/>
        <v>0.96957338543886062</v>
      </c>
      <c r="H153" s="1">
        <f t="shared" si="27"/>
        <v>1.36713321976796E+20</v>
      </c>
      <c r="I153">
        <f t="shared" si="31"/>
        <v>2.3858601664168958E+21</v>
      </c>
      <c r="J153">
        <f t="shared" si="32"/>
        <v>2.3858994764694002E+21</v>
      </c>
      <c r="K153">
        <f t="shared" si="28"/>
        <v>-3.93100525043712E+16</v>
      </c>
    </row>
    <row r="154" spans="1:11" x14ac:dyDescent="0.15">
      <c r="A154">
        <f t="shared" si="29"/>
        <v>2.0000000000001197E-2</v>
      </c>
      <c r="B154">
        <f t="shared" si="22"/>
        <v>1.994041122946124E+20</v>
      </c>
      <c r="C154">
        <f t="shared" si="23"/>
        <v>0</v>
      </c>
      <c r="D154" s="1">
        <f t="shared" si="24"/>
        <v>188343391424473.13</v>
      </c>
      <c r="E154" s="1">
        <f t="shared" si="30"/>
        <v>9.9999989865585009E+18</v>
      </c>
      <c r="F154" s="1">
        <f t="shared" si="25"/>
        <v>1.9940430063800382E+20</v>
      </c>
      <c r="G154">
        <f t="shared" si="26"/>
        <v>0.95593074427336355</v>
      </c>
      <c r="H154" s="1">
        <f t="shared" si="27"/>
        <v>1.9061670152019653E+20</v>
      </c>
      <c r="I154">
        <f t="shared" si="31"/>
        <v>2.3874968165343806E+21</v>
      </c>
      <c r="J154">
        <f t="shared" si="32"/>
        <v>2.3876015158909343E+21</v>
      </c>
      <c r="K154">
        <f t="shared" si="28"/>
        <v>-1.0469935655367475E+17</v>
      </c>
    </row>
    <row r="155" spans="1:11" x14ac:dyDescent="0.15">
      <c r="A155">
        <f t="shared" si="29"/>
        <v>3.0000000000001199E-2</v>
      </c>
      <c r="B155">
        <f t="shared" si="22"/>
        <v>2.4421916386721658E+20</v>
      </c>
      <c r="C155">
        <f t="shared" si="23"/>
        <v>0</v>
      </c>
      <c r="D155" s="1">
        <f t="shared" si="24"/>
        <v>6999353160803.6611</v>
      </c>
      <c r="E155" s="1">
        <f t="shared" si="30"/>
        <v>9.9999999632722248E+18</v>
      </c>
      <c r="F155" s="1">
        <f t="shared" si="25"/>
        <v>2.4421917086656974E+20</v>
      </c>
      <c r="G155">
        <f t="shared" si="26"/>
        <v>0.93657120965486518</v>
      </c>
      <c r="H155" s="1">
        <f t="shared" si="27"/>
        <v>2.2872864427941144E+20</v>
      </c>
      <c r="I155">
        <f t="shared" si="31"/>
        <v>2.3895935432633787E+21</v>
      </c>
      <c r="J155">
        <f t="shared" si="32"/>
        <v>2.3898196332484572E+21</v>
      </c>
      <c r="K155">
        <f t="shared" si="28"/>
        <v>-2.2608998507846042E+17</v>
      </c>
    </row>
    <row r="156" spans="1:11" x14ac:dyDescent="0.15">
      <c r="A156">
        <f t="shared" si="29"/>
        <v>4.0000000000001201E-2</v>
      </c>
      <c r="B156">
        <f t="shared" si="22"/>
        <v>2.8200000000000423E+20</v>
      </c>
      <c r="C156">
        <f t="shared" si="23"/>
        <v>0</v>
      </c>
      <c r="D156" s="1">
        <f t="shared" si="24"/>
        <v>183929093187.9465</v>
      </c>
      <c r="E156" s="1">
        <f t="shared" si="30"/>
        <v>9.9999999991886356E+18</v>
      </c>
      <c r="F156" s="1">
        <f t="shared" si="25"/>
        <v>2.820000001839333E+20</v>
      </c>
      <c r="G156">
        <f t="shared" si="26"/>
        <v>0.90951211200910531</v>
      </c>
      <c r="H156" s="1">
        <f t="shared" si="27"/>
        <v>2.5648241575385727E+20</v>
      </c>
      <c r="I156">
        <f t="shared" si="31"/>
        <v>2.3920195985635452E+21</v>
      </c>
      <c r="J156">
        <f t="shared" si="32"/>
        <v>2.39245072910371E+21</v>
      </c>
      <c r="K156">
        <f t="shared" si="28"/>
        <v>-4.3113054016477594E+17</v>
      </c>
    </row>
    <row r="157" spans="1:11" x14ac:dyDescent="0.15">
      <c r="A157">
        <f t="shared" si="29"/>
        <v>5.0000000000001203E-2</v>
      </c>
      <c r="B157">
        <f t="shared" si="22"/>
        <v>3.1528558482747412E+20</v>
      </c>
      <c r="C157">
        <f t="shared" si="23"/>
        <v>0</v>
      </c>
      <c r="D157" s="1">
        <f t="shared" si="24"/>
        <v>3417652910.5483499</v>
      </c>
      <c r="E157" s="1">
        <f t="shared" si="30"/>
        <v>1.000000000012537E+19</v>
      </c>
      <c r="F157" s="1">
        <f t="shared" si="25"/>
        <v>3.1528558483089175E+20</v>
      </c>
      <c r="G157">
        <f t="shared" si="26"/>
        <v>0.87248115785771718</v>
      </c>
      <c r="H157" s="1">
        <f t="shared" si="27"/>
        <v>2.7508073210910396E+20</v>
      </c>
      <c r="I157">
        <f t="shared" si="31"/>
        <v>2.3946774143028602E+21</v>
      </c>
      <c r="J157">
        <f t="shared" si="32"/>
        <v>2.395437157028784E+21</v>
      </c>
      <c r="K157">
        <f t="shared" si="28"/>
        <v>-7.5974272592379904E+17</v>
      </c>
    </row>
    <row r="158" spans="1:11" x14ac:dyDescent="0.15">
      <c r="A158">
        <f t="shared" si="29"/>
        <v>6.0000000000001205E-2</v>
      </c>
      <c r="B158">
        <f t="shared" si="22"/>
        <v>3.4537805373243156E+20</v>
      </c>
      <c r="C158">
        <f t="shared" si="23"/>
        <v>0</v>
      </c>
      <c r="D158" s="1">
        <f t="shared" si="24"/>
        <v>44904563.766584307</v>
      </c>
      <c r="E158" s="1">
        <f t="shared" si="30"/>
        <v>1.0000000000142684E+19</v>
      </c>
      <c r="F158" s="1">
        <f t="shared" si="25"/>
        <v>3.4537805373247645E+20</v>
      </c>
      <c r="G158">
        <f t="shared" si="26"/>
        <v>0.82324096688121395</v>
      </c>
      <c r="H158" s="1">
        <f t="shared" si="27"/>
        <v>2.8432936289427577E+20</v>
      </c>
      <c r="I158">
        <f t="shared" si="31"/>
        <v>2.3974744647778771E+21</v>
      </c>
      <c r="J158">
        <f t="shared" si="32"/>
        <v>2.3987404752216009E+21</v>
      </c>
      <c r="K158">
        <f t="shared" si="28"/>
        <v>-1.2660104437238333E+18</v>
      </c>
    </row>
    <row r="159" spans="1:11" x14ac:dyDescent="0.15">
      <c r="A159">
        <f t="shared" si="29"/>
        <v>7.00000000000012E-2</v>
      </c>
      <c r="B159">
        <f t="shared" si="22"/>
        <v>3.7305093486011043E+20</v>
      </c>
      <c r="C159">
        <f t="shared" si="23"/>
        <v>0</v>
      </c>
      <c r="D159" s="1">
        <f t="shared" si="24"/>
        <v>417193.95880713774</v>
      </c>
      <c r="E159" s="1">
        <f t="shared" si="30"/>
        <v>1.0000000000142911E+19</v>
      </c>
      <c r="F159" s="1">
        <f t="shared" si="25"/>
        <v>3.7305093486011082E+20</v>
      </c>
      <c r="G159">
        <f t="shared" si="26"/>
        <v>0.76021273129740563</v>
      </c>
      <c r="H159" s="1">
        <f t="shared" si="27"/>
        <v>2.835980701030554E+20</v>
      </c>
      <c r="I159">
        <f t="shared" si="31"/>
        <v>2.4003141019428638E+21</v>
      </c>
      <c r="J159">
        <f t="shared" si="32"/>
        <v>2.402332620164564E+21</v>
      </c>
      <c r="K159">
        <f t="shared" si="28"/>
        <v>-2.0185182217002025E+18</v>
      </c>
    </row>
    <row r="160" spans="1:11" x14ac:dyDescent="0.15">
      <c r="A160">
        <f t="shared" si="29"/>
        <v>8.0000000000001195E-2</v>
      </c>
      <c r="B160">
        <f t="shared" si="22"/>
        <v>3.9880822458921576E+20</v>
      </c>
      <c r="C160">
        <f t="shared" si="23"/>
        <v>0</v>
      </c>
      <c r="D160" s="1">
        <f t="shared" si="24"/>
        <v>2740.7570658313925</v>
      </c>
      <c r="E160" s="1">
        <f t="shared" si="30"/>
        <v>1.0000000000142914E+19</v>
      </c>
      <c r="F160" s="1">
        <f t="shared" si="25"/>
        <v>3.9880822458921576E+20</v>
      </c>
      <c r="G160">
        <f t="shared" si="26"/>
        <v>0.68335447018777318</v>
      </c>
      <c r="H160" s="1">
        <f t="shared" si="27"/>
        <v>2.7252738302068998E+20</v>
      </c>
      <c r="I160">
        <f t="shared" si="31"/>
        <v>2.4030947292084825E+21</v>
      </c>
      <c r="J160">
        <f t="shared" si="32"/>
        <v>2.4061919159618104E+21</v>
      </c>
      <c r="K160">
        <f t="shared" si="28"/>
        <v>-3.0971867533279232E+18</v>
      </c>
    </row>
    <row r="161" spans="1:11" x14ac:dyDescent="0.15">
      <c r="A161">
        <f t="shared" si="29"/>
        <v>9.000000000000119E-2</v>
      </c>
      <c r="B161">
        <f t="shared" si="22"/>
        <v>4.2300000000000282E+20</v>
      </c>
      <c r="C161">
        <f t="shared" si="23"/>
        <v>0</v>
      </c>
      <c r="D161" s="1">
        <f t="shared" si="24"/>
        <v>12.731749231173868</v>
      </c>
      <c r="E161" s="1">
        <f t="shared" si="30"/>
        <v>1.0000000000142914E+19</v>
      </c>
      <c r="F161" s="1">
        <f t="shared" si="25"/>
        <v>4.2300000000000282E+20</v>
      </c>
      <c r="G161">
        <f t="shared" si="26"/>
        <v>0.5949857935227606</v>
      </c>
      <c r="H161" s="1">
        <f t="shared" si="27"/>
        <v>2.5167899066012942E+20</v>
      </c>
      <c r="I161">
        <f t="shared" si="31"/>
        <v>2.4057157610768868E+21</v>
      </c>
      <c r="J161">
        <f t="shared" si="32"/>
        <v>2.4103009570847567E+21</v>
      </c>
      <c r="K161">
        <f t="shared" si="28"/>
        <v>-4.5851960078699069E+18</v>
      </c>
    </row>
    <row r="162" spans="1:11" x14ac:dyDescent="0.15">
      <c r="A162">
        <f t="shared" si="29"/>
        <v>0.10000000000000119</v>
      </c>
      <c r="B162">
        <f t="shared" si="22"/>
        <v>4.4588115008374414E+20</v>
      </c>
      <c r="C162">
        <f t="shared" si="23"/>
        <v>0</v>
      </c>
      <c r="D162" s="1">
        <f t="shared" si="24"/>
        <v>4.1820633939073724E-2</v>
      </c>
      <c r="E162" s="1">
        <f t="shared" si="30"/>
        <v>1.0000000000142914E+19</v>
      </c>
      <c r="F162" s="1">
        <f t="shared" si="25"/>
        <v>4.4588115008374414E+20</v>
      </c>
      <c r="G162">
        <f t="shared" si="26"/>
        <v>0.49999999999998868</v>
      </c>
      <c r="H162" s="1">
        <f t="shared" si="27"/>
        <v>2.2294057504186702E+20</v>
      </c>
      <c r="I162">
        <f t="shared" si="31"/>
        <v>2.4080888589053969E+21</v>
      </c>
      <c r="J162">
        <f t="shared" si="32"/>
        <v>0</v>
      </c>
      <c r="K162">
        <f t="shared" si="28"/>
        <v>2.4080888589053969E+21</v>
      </c>
    </row>
    <row r="163" spans="1:11" x14ac:dyDescent="0.15">
      <c r="A163">
        <f t="shared" si="29"/>
        <v>0.11000000000000118</v>
      </c>
      <c r="B163">
        <f t="shared" si="22"/>
        <v>4.6764409544011389E+20</v>
      </c>
      <c r="C163">
        <f t="shared" si="23"/>
        <v>0</v>
      </c>
      <c r="D163" s="1">
        <f t="shared" si="24"/>
        <v>9.7135537957556401E-5</v>
      </c>
      <c r="E163" s="1">
        <f t="shared" si="30"/>
        <v>1.0000000000142914E+19</v>
      </c>
      <c r="F163" s="1">
        <f t="shared" si="25"/>
        <v>4.6764409544011389E+20</v>
      </c>
      <c r="G163">
        <f t="shared" si="26"/>
        <v>0.40501420647721753</v>
      </c>
      <c r="H163" s="1">
        <f t="shared" si="27"/>
        <v>1.894025022284339E+20</v>
      </c>
      <c r="I163">
        <f t="shared" si="31"/>
        <v>2.4101505742917484E+21</v>
      </c>
      <c r="J163">
        <f t="shared" si="32"/>
        <v>0</v>
      </c>
      <c r="K163">
        <f t="shared" si="28"/>
        <v>2.4101505742917484E+21</v>
      </c>
    </row>
    <row r="164" spans="1:11" x14ac:dyDescent="0.15">
      <c r="A164">
        <f t="shared" si="29"/>
        <v>0.12000000000000118</v>
      </c>
      <c r="B164">
        <f t="shared" si="22"/>
        <v>4.8843832773442581E+20</v>
      </c>
      <c r="C164">
        <f t="shared" si="23"/>
        <v>0</v>
      </c>
      <c r="D164" s="1">
        <f t="shared" si="24"/>
        <v>1.5953305793407874E-7</v>
      </c>
      <c r="E164" s="1">
        <f t="shared" si="30"/>
        <v>1.0000000000142914E+19</v>
      </c>
      <c r="F164" s="1">
        <f t="shared" si="25"/>
        <v>4.8843832773442581E+20</v>
      </c>
      <c r="G164">
        <f t="shared" si="26"/>
        <v>0.31664552981220728</v>
      </c>
      <c r="H164" s="1">
        <f t="shared" si="27"/>
        <v>1.5466181306605581E+20</v>
      </c>
      <c r="I164">
        <f t="shared" si="31"/>
        <v>2.4118708958682211E+21</v>
      </c>
      <c r="J164">
        <f t="shared" si="32"/>
        <v>0</v>
      </c>
      <c r="K164">
        <f t="shared" si="28"/>
        <v>2.4118708958682211E+21</v>
      </c>
    </row>
    <row r="165" spans="1:11" x14ac:dyDescent="0.15">
      <c r="A165">
        <f t="shared" si="29"/>
        <v>0.13000000000000117</v>
      </c>
      <c r="B165">
        <f t="shared" si="22"/>
        <v>5.0838272984042478E+20</v>
      </c>
      <c r="C165">
        <f t="shared" si="23"/>
        <v>0</v>
      </c>
      <c r="D165" s="1">
        <f t="shared" si="24"/>
        <v>1.8527133552083745E-10</v>
      </c>
      <c r="E165" s="1">
        <f t="shared" si="30"/>
        <v>1.0000000000142914E+19</v>
      </c>
      <c r="F165" s="1">
        <f t="shared" si="25"/>
        <v>5.0838272984042478E+20</v>
      </c>
      <c r="G165">
        <f t="shared" si="26"/>
        <v>0.23978726870257797</v>
      </c>
      <c r="H165" s="1">
        <f t="shared" si="27"/>
        <v>1.2190370624399604E+20</v>
      </c>
      <c r="I165">
        <f t="shared" si="31"/>
        <v>2.4132537234647716E+21</v>
      </c>
      <c r="J165">
        <f t="shared" si="32"/>
        <v>0</v>
      </c>
      <c r="K165">
        <f t="shared" si="28"/>
        <v>2.4132537234647716E+21</v>
      </c>
    </row>
    <row r="166" spans="1:11" x14ac:dyDescent="0.15">
      <c r="A166">
        <f t="shared" si="29"/>
        <v>0.14000000000000118</v>
      </c>
      <c r="B166">
        <f t="shared" si="22"/>
        <v>5.2757369153512794E+20</v>
      </c>
      <c r="C166">
        <f t="shared" si="23"/>
        <v>0</v>
      </c>
      <c r="D166" s="1">
        <f t="shared" si="24"/>
        <v>1.5214257996946796E-13</v>
      </c>
      <c r="E166" s="1">
        <f t="shared" si="30"/>
        <v>1.0000000000142914E+19</v>
      </c>
      <c r="F166" s="1">
        <f t="shared" si="25"/>
        <v>5.2757369153512794E+20</v>
      </c>
      <c r="G166">
        <f t="shared" si="26"/>
        <v>0.17675903311877272</v>
      </c>
      <c r="H166" s="1">
        <f t="shared" si="27"/>
        <v>9.325341561465086E+19</v>
      </c>
      <c r="I166">
        <f t="shared" si="31"/>
        <v>2.4143295090740649E+21</v>
      </c>
      <c r="J166">
        <f t="shared" si="32"/>
        <v>0</v>
      </c>
      <c r="K166">
        <f t="shared" si="28"/>
        <v>2.4143295090740649E+21</v>
      </c>
    </row>
    <row r="167" spans="1:11" x14ac:dyDescent="0.15">
      <c r="A167">
        <f t="shared" si="29"/>
        <v>0.15000000000000119</v>
      </c>
      <c r="B167">
        <f t="shared" si="22"/>
        <v>5.4609065181524794E+20</v>
      </c>
      <c r="C167">
        <f t="shared" si="23"/>
        <v>0</v>
      </c>
      <c r="D167" s="1">
        <f t="shared" si="24"/>
        <v>8.8344257126245327E-17</v>
      </c>
      <c r="E167" s="1">
        <f t="shared" si="30"/>
        <v>1.0000000000142914E+19</v>
      </c>
      <c r="F167" s="1">
        <f t="shared" si="25"/>
        <v>5.4609065181524794E+20</v>
      </c>
      <c r="G167">
        <f t="shared" si="26"/>
        <v>0.1275188421422726</v>
      </c>
      <c r="H167" s="1">
        <f t="shared" si="27"/>
        <v>6.9636847624199356E+19</v>
      </c>
      <c r="I167">
        <f t="shared" si="31"/>
        <v>2.4151439603902589E+21</v>
      </c>
      <c r="J167">
        <f t="shared" si="32"/>
        <v>0</v>
      </c>
      <c r="K167">
        <f t="shared" si="28"/>
        <v>2.4151439603902589E+21</v>
      </c>
    </row>
    <row r="168" spans="1:11" x14ac:dyDescent="0.15">
      <c r="A168">
        <f t="shared" si="29"/>
        <v>0.1600000000000012</v>
      </c>
      <c r="B168">
        <f t="shared" si="22"/>
        <v>5.6400000000000216E+20</v>
      </c>
      <c r="C168">
        <f t="shared" si="23"/>
        <v>0</v>
      </c>
      <c r="D168" s="1">
        <f t="shared" si="24"/>
        <v>3.6273617737162845E-20</v>
      </c>
      <c r="E168" s="1">
        <f t="shared" si="30"/>
        <v>1.0000000000142914E+19</v>
      </c>
      <c r="F168" s="1">
        <f t="shared" si="25"/>
        <v>5.6400000000000216E+20</v>
      </c>
      <c r="G168">
        <f t="shared" si="26"/>
        <v>9.0487887990887181E-2</v>
      </c>
      <c r="H168" s="1">
        <f t="shared" si="27"/>
        <v>5.1035168826860569E+19</v>
      </c>
      <c r="I168">
        <f t="shared" si="31"/>
        <v>2.4157473204725141E+21</v>
      </c>
      <c r="J168">
        <f t="shared" si="32"/>
        <v>0</v>
      </c>
      <c r="K168">
        <f t="shared" si="28"/>
        <v>2.4157473204725141E+21</v>
      </c>
    </row>
    <row r="169" spans="1:11" x14ac:dyDescent="0.15">
      <c r="A169">
        <f t="shared" si="29"/>
        <v>0.17000000000000121</v>
      </c>
      <c r="B169">
        <f t="shared" si="22"/>
        <v>5.8135789321209217E+20</v>
      </c>
      <c r="C169">
        <f t="shared" si="23"/>
        <v>0</v>
      </c>
      <c r="D169" s="1">
        <f t="shared" si="24"/>
        <v>1.05314561279102E-23</v>
      </c>
      <c r="E169" s="1">
        <f t="shared" si="30"/>
        <v>1.0000000000142914E+19</v>
      </c>
      <c r="F169" s="1">
        <f t="shared" si="25"/>
        <v>5.8135789321209217E+20</v>
      </c>
      <c r="G169">
        <f t="shared" si="26"/>
        <v>6.3428790345129327E-2</v>
      </c>
      <c r="H169" s="1">
        <f t="shared" si="27"/>
        <v>3.6874827924035879E+19</v>
      </c>
      <c r="I169">
        <f t="shared" si="31"/>
        <v>2.4161868704562686E+21</v>
      </c>
      <c r="J169">
        <f t="shared" si="32"/>
        <v>0</v>
      </c>
      <c r="K169">
        <f t="shared" si="28"/>
        <v>2.4161868704562686E+21</v>
      </c>
    </row>
    <row r="170" spans="1:11" x14ac:dyDescent="0.15">
      <c r="A170">
        <f t="shared" si="29"/>
        <v>0.18000000000000121</v>
      </c>
      <c r="B170">
        <f t="shared" si="22"/>
        <v>5.9821233688382118E+20</v>
      </c>
      <c r="C170">
        <f t="shared" si="23"/>
        <v>0</v>
      </c>
      <c r="D170" s="1">
        <f t="shared" si="24"/>
        <v>2.1620760999416805E-27</v>
      </c>
      <c r="E170" s="1">
        <f t="shared" si="30"/>
        <v>1.0000000000142914E+19</v>
      </c>
      <c r="F170" s="1">
        <f t="shared" si="25"/>
        <v>5.9821233688382118E+20</v>
      </c>
      <c r="G170">
        <f t="shared" si="26"/>
        <v>4.4069255726632561E-2</v>
      </c>
      <c r="H170" s="1">
        <f t="shared" si="27"/>
        <v>2.6362772452959584E+19</v>
      </c>
      <c r="I170">
        <f t="shared" si="31"/>
        <v>2.4165030584581536E+21</v>
      </c>
      <c r="J170">
        <f t="shared" si="32"/>
        <v>0</v>
      </c>
      <c r="K170">
        <f t="shared" si="28"/>
        <v>2.4165030584581536E+21</v>
      </c>
    </row>
    <row r="171" spans="1:11" x14ac:dyDescent="0.15">
      <c r="A171">
        <f t="shared" si="29"/>
        <v>0.19000000000000122</v>
      </c>
      <c r="B171">
        <f t="shared" si="22"/>
        <v>6.1460475103923693E+20</v>
      </c>
      <c r="C171">
        <f t="shared" si="23"/>
        <v>0</v>
      </c>
      <c r="D171" s="1">
        <f t="shared" si="24"/>
        <v>3.1386185073581665E-31</v>
      </c>
      <c r="E171" s="1">
        <f t="shared" si="30"/>
        <v>1.0000000000142914E+19</v>
      </c>
      <c r="F171" s="1">
        <f t="shared" si="25"/>
        <v>6.1460475103923693E+20</v>
      </c>
      <c r="G171">
        <f t="shared" si="26"/>
        <v>3.0426614561136704E-2</v>
      </c>
      <c r="H171" s="1">
        <f t="shared" si="27"/>
        <v>1.8700341867314246E+19</v>
      </c>
      <c r="I171">
        <f t="shared" si="31"/>
        <v>2.4167283740297548E+21</v>
      </c>
      <c r="J171">
        <f t="shared" si="32"/>
        <v>0</v>
      </c>
      <c r="K171">
        <f t="shared" si="28"/>
        <v>2.4167283740297548E+21</v>
      </c>
    </row>
    <row r="172" spans="1:11" x14ac:dyDescent="0.15">
      <c r="A172">
        <f t="shared" si="29"/>
        <v>0.20000000000000123</v>
      </c>
      <c r="B172">
        <f t="shared" si="22"/>
        <v>6.305711696549426E+20</v>
      </c>
      <c r="C172">
        <f t="shared" si="23"/>
        <v>0</v>
      </c>
      <c r="D172" s="1">
        <f t="shared" si="24"/>
        <v>3.2217444478593063E-35</v>
      </c>
      <c r="E172" s="1">
        <f t="shared" si="30"/>
        <v>1.0000000000142914E+19</v>
      </c>
      <c r="F172" s="1">
        <f t="shared" si="25"/>
        <v>6.305711696549426E+20</v>
      </c>
      <c r="G172">
        <f t="shared" si="26"/>
        <v>2.0914959270219739E-2</v>
      </c>
      <c r="H172" s="1">
        <f t="shared" si="27"/>
        <v>1.3188370330307946E+19</v>
      </c>
      <c r="I172">
        <f t="shared" si="31"/>
        <v>2.4168878175907427E+21</v>
      </c>
      <c r="J172">
        <f t="shared" si="32"/>
        <v>0</v>
      </c>
      <c r="K172">
        <f t="shared" si="28"/>
        <v>2.4168878175907427E+21</v>
      </c>
    </row>
    <row r="173" spans="1:11" x14ac:dyDescent="0.15">
      <c r="A173">
        <f t="shared" si="29"/>
        <v>0.21000000000000124</v>
      </c>
      <c r="B173">
        <f t="shared" si="22"/>
        <v>6.4614317298877543E+20</v>
      </c>
      <c r="C173">
        <f t="shared" si="23"/>
        <v>0</v>
      </c>
      <c r="D173" s="1">
        <f t="shared" si="24"/>
        <v>2.338453015206661E-39</v>
      </c>
      <c r="E173" s="1">
        <f t="shared" si="30"/>
        <v>1.0000000000142914E+19</v>
      </c>
      <c r="F173" s="1">
        <f t="shared" si="25"/>
        <v>6.4614317298877543E+20</v>
      </c>
      <c r="G173">
        <f t="shared" si="26"/>
        <v>1.4332784805639719E-2</v>
      </c>
      <c r="H173" s="1">
        <f t="shared" si="27"/>
        <v>9.2610310520813568E+18</v>
      </c>
      <c r="I173">
        <f t="shared" si="31"/>
        <v>2.4170000645976548E+21</v>
      </c>
      <c r="J173">
        <f t="shared" si="32"/>
        <v>0</v>
      </c>
      <c r="K173">
        <f t="shared" si="28"/>
        <v>2.4170000645976548E+21</v>
      </c>
    </row>
    <row r="174" spans="1:11" x14ac:dyDescent="0.15">
      <c r="A174">
        <f t="shared" si="29"/>
        <v>0.22000000000000125</v>
      </c>
      <c r="B174">
        <f t="shared" si="22"/>
        <v>6.6134862213510542E+20</v>
      </c>
      <c r="C174">
        <f t="shared" si="23"/>
        <v>0</v>
      </c>
      <c r="D174" s="1">
        <f t="shared" si="24"/>
        <v>1.2001933335732672E-43</v>
      </c>
      <c r="E174" s="1">
        <f t="shared" si="30"/>
        <v>1.0000000000142914E+19</v>
      </c>
      <c r="F174" s="1">
        <f t="shared" si="25"/>
        <v>6.6134862213510542E+20</v>
      </c>
      <c r="G174">
        <f t="shared" si="26"/>
        <v>9.8013580834329078E-3</v>
      </c>
      <c r="H174" s="1">
        <f t="shared" si="27"/>
        <v>6.4821146635311309E+18</v>
      </c>
      <c r="I174">
        <f t="shared" si="31"/>
        <v>2.4170787803262327E+21</v>
      </c>
      <c r="J174">
        <f t="shared" si="32"/>
        <v>0</v>
      </c>
      <c r="K174">
        <f t="shared" si="28"/>
        <v>2.4170787803262327E+21</v>
      </c>
    </row>
    <row r="175" spans="1:11" x14ac:dyDescent="0.15">
      <c r="A175">
        <f t="shared" si="29"/>
        <v>0.23000000000000126</v>
      </c>
      <c r="B175">
        <f t="shared" si="22"/>
        <v>6.7621224478709527E+20</v>
      </c>
      <c r="C175">
        <f t="shared" si="23"/>
        <v>0</v>
      </c>
      <c r="D175" s="1">
        <f t="shared" si="24"/>
        <v>4.3557081654787093E-48</v>
      </c>
      <c r="E175" s="1">
        <f t="shared" si="30"/>
        <v>1.0000000000142914E+19</v>
      </c>
      <c r="F175" s="1">
        <f t="shared" si="25"/>
        <v>6.7621224478709527E+20</v>
      </c>
      <c r="G175">
        <f t="shared" si="26"/>
        <v>6.692850924284531E-3</v>
      </c>
      <c r="H175" s="1">
        <f t="shared" si="27"/>
        <v>4.525787747535828E+18</v>
      </c>
      <c r="I175">
        <f t="shared" si="31"/>
        <v>2.4171338198382878E+21</v>
      </c>
      <c r="J175">
        <f t="shared" si="32"/>
        <v>0</v>
      </c>
      <c r="K175">
        <f t="shared" si="28"/>
        <v>2.4171338198382878E+21</v>
      </c>
    </row>
    <row r="176" spans="1:11" x14ac:dyDescent="0.15">
      <c r="A176">
        <f t="shared" si="29"/>
        <v>0.24000000000000127</v>
      </c>
      <c r="B176">
        <f t="shared" si="22"/>
        <v>6.9075610746485801E+20</v>
      </c>
      <c r="C176">
        <f t="shared" si="23"/>
        <v>0</v>
      </c>
      <c r="D176" s="1">
        <f t="shared" si="24"/>
        <v>1.1177671454596313E-52</v>
      </c>
      <c r="E176" s="1">
        <f t="shared" si="30"/>
        <v>1.0000000000142914E+19</v>
      </c>
      <c r="F176" s="1">
        <f t="shared" si="25"/>
        <v>6.9075610746485801E+20</v>
      </c>
      <c r="G176">
        <f t="shared" si="26"/>
        <v>4.565663172273607E-3</v>
      </c>
      <c r="H176" s="1">
        <f t="shared" si="27"/>
        <v>3.153759720875372E+18</v>
      </c>
      <c r="I176">
        <f t="shared" si="31"/>
        <v>2.4171722175756297E+21</v>
      </c>
      <c r="J176">
        <f t="shared" si="32"/>
        <v>0</v>
      </c>
      <c r="K176">
        <f t="shared" si="28"/>
        <v>2.4171722175756297E+21</v>
      </c>
    </row>
    <row r="177" spans="1:11" x14ac:dyDescent="0.15">
      <c r="A177">
        <f t="shared" si="29"/>
        <v>0.25000000000000128</v>
      </c>
      <c r="B177">
        <f t="shared" si="22"/>
        <v>7.0500000000000184E+20</v>
      </c>
      <c r="C177">
        <f t="shared" si="23"/>
        <v>0</v>
      </c>
      <c r="D177" s="1">
        <f t="shared" si="24"/>
        <v>2.0282846714734145E-57</v>
      </c>
      <c r="E177" s="1">
        <f t="shared" si="30"/>
        <v>1.0000000000142914E+19</v>
      </c>
      <c r="F177" s="1">
        <f t="shared" si="25"/>
        <v>7.0500000000000184E+20</v>
      </c>
      <c r="G177">
        <f t="shared" si="26"/>
        <v>3.1124407184098157E-3</v>
      </c>
      <c r="H177" s="1">
        <f t="shared" si="27"/>
        <v>2.1942707064789258E+18</v>
      </c>
      <c r="I177">
        <f t="shared" si="31"/>
        <v>2.4171989577277663E+21</v>
      </c>
      <c r="J177">
        <f t="shared" si="32"/>
        <v>0</v>
      </c>
      <c r="K177">
        <f t="shared" si="28"/>
        <v>2.4171989577277663E+21</v>
      </c>
    </row>
    <row r="178" spans="1:11" x14ac:dyDescent="0.15">
      <c r="A178">
        <f t="shared" si="29"/>
        <v>0.26000000000000129</v>
      </c>
      <c r="B178">
        <f t="shared" si="22"/>
        <v>7.189617514165844E+20</v>
      </c>
      <c r="C178">
        <f t="shared" si="23"/>
        <v>0</v>
      </c>
      <c r="D178" s="1">
        <f t="shared" si="24"/>
        <v>2.6025044393249158E-62</v>
      </c>
      <c r="E178" s="1">
        <f t="shared" si="30"/>
        <v>1.0000000000142914E+19</v>
      </c>
      <c r="F178" s="1">
        <f t="shared" si="25"/>
        <v>7.189617514165844E+20</v>
      </c>
      <c r="G178">
        <f t="shared" si="26"/>
        <v>2.1207845448328712E-3</v>
      </c>
      <c r="H178" s="1">
        <f t="shared" si="27"/>
        <v>1.5247629707302648E+18</v>
      </c>
      <c r="I178">
        <f t="shared" si="31"/>
        <v>2.4172175528961523E+21</v>
      </c>
      <c r="J178">
        <f t="shared" si="32"/>
        <v>0</v>
      </c>
      <c r="K178">
        <f t="shared" si="28"/>
        <v>2.4172175528961523E+21</v>
      </c>
    </row>
    <row r="179" spans="1:11" x14ac:dyDescent="0.15">
      <c r="A179">
        <f t="shared" si="29"/>
        <v>0.27000000000000129</v>
      </c>
      <c r="B179">
        <f t="shared" si="22"/>
        <v>7.3265749160163685E+20</v>
      </c>
      <c r="C179">
        <f t="shared" si="23"/>
        <v>0</v>
      </c>
      <c r="D179" s="1">
        <f t="shared" si="24"/>
        <v>2.3612341278619509E-67</v>
      </c>
      <c r="E179" s="1">
        <f t="shared" si="30"/>
        <v>1.0000000000142914E+19</v>
      </c>
      <c r="F179" s="1">
        <f t="shared" si="25"/>
        <v>7.3265749160163685E+20</v>
      </c>
      <c r="G179">
        <f t="shared" si="26"/>
        <v>1.4446225458558577E-3</v>
      </c>
      <c r="H179" s="1">
        <f t="shared" si="27"/>
        <v>1.0584135307579233E+18</v>
      </c>
      <c r="I179">
        <f t="shared" si="31"/>
        <v>2.4172304687786597E+21</v>
      </c>
      <c r="J179">
        <f t="shared" si="32"/>
        <v>0</v>
      </c>
      <c r="K179">
        <f t="shared" si="28"/>
        <v>2.4172304687786597E+21</v>
      </c>
    </row>
    <row r="180" spans="1:11" x14ac:dyDescent="0.15">
      <c r="A180">
        <f t="shared" si="29"/>
        <v>0.2800000000000013</v>
      </c>
      <c r="B180">
        <f t="shared" si="22"/>
        <v>7.4610186972021627E+20</v>
      </c>
      <c r="C180">
        <f t="shared" si="23"/>
        <v>0</v>
      </c>
      <c r="D180" s="1">
        <f t="shared" si="24"/>
        <v>1.5148569593000439E-72</v>
      </c>
      <c r="E180" s="1">
        <f t="shared" si="30"/>
        <v>1.0000000000142914E+19</v>
      </c>
      <c r="F180" s="1">
        <f t="shared" si="25"/>
        <v>7.4610186972021627E+20</v>
      </c>
      <c r="G180">
        <f t="shared" si="26"/>
        <v>9.8382626779449007E-4</v>
      </c>
      <c r="H180" s="1">
        <f t="shared" si="27"/>
        <v>7.340346178813312E+17</v>
      </c>
      <c r="I180">
        <f t="shared" si="31"/>
        <v>2.4172394310194026E+21</v>
      </c>
      <c r="J180">
        <f t="shared" si="32"/>
        <v>0</v>
      </c>
      <c r="K180">
        <f t="shared" si="28"/>
        <v>2.4172394310194026E+21</v>
      </c>
    </row>
    <row r="181" spans="1:11" x14ac:dyDescent="0.15">
      <c r="A181">
        <f t="shared" si="29"/>
        <v>0.29000000000000131</v>
      </c>
      <c r="B181">
        <f t="shared" si="22"/>
        <v>7.5930823780596672E+20</v>
      </c>
      <c r="C181">
        <f t="shared" si="23"/>
        <v>0</v>
      </c>
      <c r="D181" s="1">
        <f t="shared" si="24"/>
        <v>6.8720957725937344E-78</v>
      </c>
      <c r="E181" s="1">
        <f t="shared" si="30"/>
        <v>1.0000000000142914E+19</v>
      </c>
      <c r="F181" s="1">
        <f t="shared" si="25"/>
        <v>7.5930823780596672E+20</v>
      </c>
      <c r="G181">
        <f t="shared" si="26"/>
        <v>6.6991317377454397E-4</v>
      </c>
      <c r="H181" s="1">
        <f t="shared" si="27"/>
        <v>5.0867059146175136E+17</v>
      </c>
      <c r="I181">
        <f t="shared" si="31"/>
        <v>2.4172456445454493E+21</v>
      </c>
      <c r="J181">
        <f t="shared" si="32"/>
        <v>0</v>
      </c>
      <c r="K181">
        <f t="shared" si="28"/>
        <v>2.4172456445454493E+21</v>
      </c>
    </row>
    <row r="182" spans="1:11" x14ac:dyDescent="0.15">
      <c r="A182">
        <f t="shared" si="29"/>
        <v>0.30000000000000132</v>
      </c>
      <c r="B182">
        <f t="shared" si="22"/>
        <v>7.7228880608228593E+20</v>
      </c>
      <c r="C182">
        <f t="shared" si="23"/>
        <v>0</v>
      </c>
      <c r="D182" s="1">
        <f t="shared" si="24"/>
        <v>2.2044070054832451E-83</v>
      </c>
      <c r="E182" s="1">
        <f t="shared" si="30"/>
        <v>1.0000000000142914E+19</v>
      </c>
      <c r="F182" s="1">
        <f t="shared" si="25"/>
        <v>7.7228880608228593E+20</v>
      </c>
      <c r="G182">
        <f t="shared" si="26"/>
        <v>4.5611576405643714E-4</v>
      </c>
      <c r="H182" s="1">
        <f t="shared" si="27"/>
        <v>3.5225309885845549E+17</v>
      </c>
      <c r="I182">
        <f t="shared" si="31"/>
        <v>2.4172499491639006E+21</v>
      </c>
      <c r="J182">
        <f t="shared" si="32"/>
        <v>0</v>
      </c>
      <c r="K182">
        <f t="shared" si="28"/>
        <v>2.4172499491639006E+21</v>
      </c>
    </row>
    <row r="183" spans="1:11" x14ac:dyDescent="0.15">
      <c r="A183">
        <f t="shared" si="29"/>
        <v>0.31000000000000133</v>
      </c>
      <c r="B183">
        <f t="shared" si="22"/>
        <v>7.8505477515903487E+20</v>
      </c>
      <c r="C183">
        <f t="shared" si="23"/>
        <v>0</v>
      </c>
      <c r="D183" s="1">
        <f t="shared" si="24"/>
        <v>5.0001077561996245E-89</v>
      </c>
      <c r="E183" s="1">
        <f t="shared" si="30"/>
        <v>1.0000000000142914E+19</v>
      </c>
      <c r="F183" s="1">
        <f t="shared" si="25"/>
        <v>7.8505477515903487E+20</v>
      </c>
      <c r="G183">
        <f t="shared" si="26"/>
        <v>3.1052887863927355E-4</v>
      </c>
      <c r="H183" s="1">
        <f t="shared" si="27"/>
        <v>2.4378217900054211E+17</v>
      </c>
      <c r="I183">
        <f t="shared" si="31"/>
        <v>2.4172529293402901E+21</v>
      </c>
      <c r="J183">
        <f t="shared" si="32"/>
        <v>0</v>
      </c>
      <c r="K183">
        <f t="shared" si="28"/>
        <v>2.4172529293402901E+21</v>
      </c>
    </row>
    <row r="184" spans="1:11" x14ac:dyDescent="0.15">
      <c r="A184">
        <f t="shared" si="29"/>
        <v>0.32000000000000134</v>
      </c>
      <c r="B184">
        <f t="shared" si="22"/>
        <v>7.9761644917842733E+20</v>
      </c>
      <c r="C184">
        <f t="shared" si="23"/>
        <v>0</v>
      </c>
      <c r="D184" s="1">
        <f t="shared" si="24"/>
        <v>8.0195859681517555E-95</v>
      </c>
      <c r="E184" s="1">
        <f t="shared" si="30"/>
        <v>1.0000000000142914E+19</v>
      </c>
      <c r="F184" s="1">
        <f t="shared" si="25"/>
        <v>7.9761644917842733E+20</v>
      </c>
      <c r="G184">
        <f t="shared" si="26"/>
        <v>2.1140181779906331E-4</v>
      </c>
      <c r="H184" s="1">
        <f t="shared" si="27"/>
        <v>1.6861756726275373E+17</v>
      </c>
      <c r="I184">
        <f t="shared" si="31"/>
        <v>2.4172549913390214E+21</v>
      </c>
      <c r="J184">
        <f t="shared" si="32"/>
        <v>0</v>
      </c>
      <c r="K184">
        <f t="shared" si="28"/>
        <v>2.4172549913390214E+21</v>
      </c>
    </row>
    <row r="185" spans="1:11" x14ac:dyDescent="0.15">
      <c r="A185">
        <f t="shared" si="29"/>
        <v>0.33000000000000135</v>
      </c>
      <c r="B185">
        <f t="shared" si="22"/>
        <v>8.0998333316186374E+20</v>
      </c>
      <c r="C185">
        <f t="shared" si="23"/>
        <v>0</v>
      </c>
      <c r="D185" s="1">
        <f t="shared" si="24"/>
        <v>9.0951430251131281E-101</v>
      </c>
      <c r="E185" s="1">
        <f t="shared" si="30"/>
        <v>1.0000000000142914E+19</v>
      </c>
      <c r="F185" s="1">
        <f t="shared" si="25"/>
        <v>8.0998333316186374E+20</v>
      </c>
      <c r="G185">
        <f t="shared" si="26"/>
        <v>1.4391355227791E-4</v>
      </c>
      <c r="H185" s="1">
        <f t="shared" si="27"/>
        <v>1.1656757876122566E+17</v>
      </c>
      <c r="I185">
        <f t="shared" si="31"/>
        <v>2.4172564172647516E+21</v>
      </c>
      <c r="J185">
        <f t="shared" si="32"/>
        <v>0</v>
      </c>
      <c r="K185">
        <f t="shared" si="28"/>
        <v>2.4172564172647516E+21</v>
      </c>
    </row>
    <row r="186" spans="1:11" x14ac:dyDescent="0.15">
      <c r="A186">
        <f t="shared" si="29"/>
        <v>0.34000000000000136</v>
      </c>
      <c r="B186">
        <f t="shared" si="22"/>
        <v>8.2216421717318907E+20</v>
      </c>
      <c r="C186">
        <f t="shared" si="23"/>
        <v>0</v>
      </c>
      <c r="D186" s="1">
        <f t="shared" si="24"/>
        <v>7.2937709484455823E-107</v>
      </c>
      <c r="E186" s="1">
        <f t="shared" si="30"/>
        <v>1.0000000000142914E+19</v>
      </c>
      <c r="F186" s="1">
        <f t="shared" si="25"/>
        <v>8.2216421717318907E+20</v>
      </c>
      <c r="G186">
        <f t="shared" si="26"/>
        <v>9.796824094468099E-5</v>
      </c>
      <c r="H186" s="1">
        <f t="shared" si="27"/>
        <v>8.0545982124118016E+16</v>
      </c>
      <c r="I186">
        <f t="shared" si="31"/>
        <v>2.4172574028325559E+21</v>
      </c>
      <c r="J186">
        <f t="shared" si="32"/>
        <v>0</v>
      </c>
      <c r="K186">
        <f t="shared" si="28"/>
        <v>2.4172574028325559E+21</v>
      </c>
    </row>
    <row r="187" spans="1:11" x14ac:dyDescent="0.15">
      <c r="A187">
        <f t="shared" si="29"/>
        <v>0.35000000000000137</v>
      </c>
      <c r="B187">
        <f t="shared" si="22"/>
        <v>8.3416724941704751E+20</v>
      </c>
      <c r="C187">
        <f t="shared" si="23"/>
        <v>0</v>
      </c>
      <c r="D187" s="1">
        <f t="shared" si="24"/>
        <v>4.1359921966033807E-113</v>
      </c>
      <c r="E187" s="1">
        <f t="shared" si="30"/>
        <v>1.0000000000142914E+19</v>
      </c>
      <c r="F187" s="1">
        <f t="shared" si="25"/>
        <v>8.3416724941704751E+20</v>
      </c>
      <c r="G187">
        <f t="shared" si="26"/>
        <v>6.6690282327988882E-5</v>
      </c>
      <c r="H187" s="1">
        <f t="shared" si="27"/>
        <v>5.5630849372384816E+16</v>
      </c>
      <c r="I187">
        <f t="shared" si="31"/>
        <v>2.4172580837167134E+21</v>
      </c>
      <c r="J187">
        <f t="shared" si="32"/>
        <v>0</v>
      </c>
      <c r="K187">
        <f t="shared" si="28"/>
        <v>2.4172580837167134E+21</v>
      </c>
    </row>
    <row r="188" spans="1:11" x14ac:dyDescent="0.15">
      <c r="A188">
        <f t="shared" si="29"/>
        <v>0.36000000000000137</v>
      </c>
      <c r="B188">
        <f t="shared" si="22"/>
        <v>8.460000000000017E+20</v>
      </c>
      <c r="C188">
        <f t="shared" si="23"/>
        <v>0</v>
      </c>
      <c r="D188" s="1">
        <f t="shared" si="24"/>
        <v>1.6584115083890108E-119</v>
      </c>
      <c r="E188" s="1">
        <f t="shared" si="30"/>
        <v>1.0000000000142914E+19</v>
      </c>
      <c r="F188" s="1">
        <f t="shared" si="25"/>
        <v>8.460000000000017E+20</v>
      </c>
      <c r="G188">
        <f t="shared" si="26"/>
        <v>4.539786870243205E-5</v>
      </c>
      <c r="H188" s="1">
        <f t="shared" si="27"/>
        <v>3.8406596922257592E+16</v>
      </c>
      <c r="I188">
        <f t="shared" si="31"/>
        <v>2.4172585539039448E+21</v>
      </c>
      <c r="J188">
        <f t="shared" si="32"/>
        <v>0</v>
      </c>
      <c r="K188">
        <f t="shared" si="28"/>
        <v>2.4172585539039448E+21</v>
      </c>
    </row>
    <row r="189" spans="1:11" x14ac:dyDescent="0.15">
      <c r="A189">
        <f t="shared" si="29"/>
        <v>0.37000000000000138</v>
      </c>
      <c r="B189">
        <f t="shared" si="22"/>
        <v>8.576695167720506E+20</v>
      </c>
      <c r="C189">
        <f t="shared" si="23"/>
        <v>0</v>
      </c>
      <c r="D189" s="1">
        <f t="shared" si="24"/>
        <v>4.7020787367305434E-126</v>
      </c>
      <c r="E189" s="1">
        <f t="shared" si="30"/>
        <v>1.0000000000142914E+19</v>
      </c>
      <c r="F189" s="1">
        <f t="shared" si="25"/>
        <v>8.576695167720506E+20</v>
      </c>
      <c r="G189">
        <f t="shared" si="26"/>
        <v>3.0903340026393806E-5</v>
      </c>
      <c r="H189" s="1">
        <f t="shared" si="27"/>
        <v>2.6504852707079544E+16</v>
      </c>
      <c r="I189">
        <f t="shared" si="31"/>
        <v>2.4172588784611932E+21</v>
      </c>
      <c r="J189">
        <f t="shared" si="32"/>
        <v>0</v>
      </c>
      <c r="K189">
        <f t="shared" si="28"/>
        <v>2.4172588784611932E+21</v>
      </c>
    </row>
    <row r="190" spans="1:11" x14ac:dyDescent="0.15">
      <c r="A190">
        <f t="shared" si="29"/>
        <v>0.38000000000000139</v>
      </c>
      <c r="B190">
        <f t="shared" si="22"/>
        <v>8.691823744186273E+20</v>
      </c>
      <c r="C190">
        <f t="shared" si="23"/>
        <v>0</v>
      </c>
      <c r="D190" s="1">
        <f t="shared" si="24"/>
        <v>9.4269780014922527E-133</v>
      </c>
      <c r="E190" s="1">
        <f t="shared" si="30"/>
        <v>1.0000000000142914E+19</v>
      </c>
      <c r="F190" s="1">
        <f t="shared" si="25"/>
        <v>8.691823744186273E+20</v>
      </c>
      <c r="G190">
        <f t="shared" si="26"/>
        <v>2.1036494273780274E-5</v>
      </c>
      <c r="H190" s="1">
        <f t="shared" si="27"/>
        <v>1.8284550042328196E+16</v>
      </c>
      <c r="I190">
        <f t="shared" si="31"/>
        <v>2.4172591024082067E+21</v>
      </c>
      <c r="J190">
        <f t="shared" si="32"/>
        <v>0</v>
      </c>
      <c r="K190">
        <f t="shared" si="28"/>
        <v>2.4172591024082067E+21</v>
      </c>
    </row>
    <row r="191" spans="1:11" x14ac:dyDescent="0.15">
      <c r="A191">
        <f t="shared" si="29"/>
        <v>0.3900000000000014</v>
      </c>
      <c r="B191">
        <f t="shared" si="22"/>
        <v>8.8054471777417573E+20</v>
      </c>
      <c r="C191">
        <f t="shared" si="23"/>
        <v>0</v>
      </c>
      <c r="D191" s="1">
        <f t="shared" si="24"/>
        <v>1.3364111557421783E-139</v>
      </c>
      <c r="E191" s="1">
        <f t="shared" si="30"/>
        <v>1.0000000000142914E+19</v>
      </c>
      <c r="F191" s="1">
        <f t="shared" si="25"/>
        <v>8.8054471777417573E+20</v>
      </c>
      <c r="G191">
        <f t="shared" si="26"/>
        <v>1.4319898651767043E-5</v>
      </c>
      <c r="H191" s="1">
        <f t="shared" si="27"/>
        <v>1.260931111687501E+16</v>
      </c>
      <c r="I191">
        <f t="shared" si="31"/>
        <v>2.4172592568775124E+21</v>
      </c>
      <c r="J191">
        <f t="shared" si="32"/>
        <v>0</v>
      </c>
      <c r="K191">
        <f t="shared" si="28"/>
        <v>2.4172592568775124E+21</v>
      </c>
    </row>
    <row r="192" spans="1:11" x14ac:dyDescent="0.15">
      <c r="A192">
        <f t="shared" si="29"/>
        <v>0.40000000000000141</v>
      </c>
      <c r="B192">
        <f t="shared" si="22"/>
        <v>8.917623001674846E+20</v>
      </c>
      <c r="C192">
        <f t="shared" si="23"/>
        <v>0</v>
      </c>
      <c r="D192" s="1">
        <f t="shared" si="24"/>
        <v>1.3396541478260025E-146</v>
      </c>
      <c r="E192" s="1">
        <f t="shared" si="30"/>
        <v>1.0000000000142914E+19</v>
      </c>
      <c r="F192" s="1">
        <f t="shared" si="25"/>
        <v>8.917623001674846E+20</v>
      </c>
      <c r="G192">
        <f t="shared" si="26"/>
        <v>9.7477771234482356E-6</v>
      </c>
      <c r="H192" s="1">
        <f t="shared" si="27"/>
        <v>8692700149126185</v>
      </c>
      <c r="I192">
        <f t="shared" si="31"/>
        <v>2.4172593633875686E+21</v>
      </c>
      <c r="J192">
        <f t="shared" si="32"/>
        <v>0</v>
      </c>
      <c r="K192">
        <f t="shared" si="28"/>
        <v>2.4172593633875686E+21</v>
      </c>
    </row>
    <row r="193" spans="1:11" x14ac:dyDescent="0.15">
      <c r="A193">
        <f t="shared" si="29"/>
        <v>0.41000000000000142</v>
      </c>
      <c r="B193">
        <f t="shared" si="22"/>
        <v>9.0284051747803326E+20</v>
      </c>
      <c r="C193">
        <f t="shared" si="23"/>
        <v>0</v>
      </c>
      <c r="D193" s="1">
        <f t="shared" si="24"/>
        <v>9.495772387012276E-154</v>
      </c>
      <c r="E193" s="1">
        <f t="shared" si="30"/>
        <v>1.0000000000142914E+19</v>
      </c>
      <c r="F193" s="1">
        <f t="shared" si="25"/>
        <v>9.0284051747803326E+20</v>
      </c>
      <c r="G193">
        <f t="shared" si="26"/>
        <v>6.6354533958403573E-6</v>
      </c>
      <c r="H193" s="1">
        <f t="shared" si="27"/>
        <v>5990756177601881</v>
      </c>
      <c r="I193">
        <f t="shared" si="31"/>
        <v>2.4172594368048503E+21</v>
      </c>
      <c r="J193">
        <f t="shared" si="32"/>
        <v>0</v>
      </c>
      <c r="K193">
        <f t="shared" si="28"/>
        <v>2.4172594368048503E+21</v>
      </c>
    </row>
    <row r="194" spans="1:11" x14ac:dyDescent="0.15">
      <c r="A194">
        <f t="shared" si="29"/>
        <v>0.42000000000000143</v>
      </c>
      <c r="B194">
        <f t="shared" ref="B194:B223" si="33">IF(A194-$N$5&gt;=0,$N$4*SQRT(A194-$N$5),0)</f>
        <v>9.1378443847550973E+20</v>
      </c>
      <c r="C194">
        <f t="shared" ref="C194:C223" si="34">IF($N$8-A194&gt;=0,$N$7*SQRT($N$8-A194),0)</f>
        <v>0</v>
      </c>
      <c r="D194" s="1">
        <f t="shared" ref="D194:D223" si="35">$N$13*EXP(-$N$12*(A194-$N$9)*(A194-$N$9))</f>
        <v>4.7594076158425709E-161</v>
      </c>
      <c r="E194" s="1">
        <f t="shared" si="30"/>
        <v>1.0000000000142914E+19</v>
      </c>
      <c r="F194" s="1">
        <f t="shared" ref="F194:F223" si="36">SUM(B194:D194)</f>
        <v>9.1378443847550973E+20</v>
      </c>
      <c r="G194">
        <f t="shared" ref="G194:G223" si="37">1/(1+EXP((A194-$N$2)/($N$1/300*0.026)))</f>
        <v>4.5168449645145883E-6</v>
      </c>
      <c r="H194" s="1">
        <f t="shared" ref="H194:H223" si="38">F194*G194</f>
        <v>4127422639579897</v>
      </c>
      <c r="I194">
        <f t="shared" si="31"/>
        <v>2.4172594873957446E+21</v>
      </c>
      <c r="J194">
        <f t="shared" si="32"/>
        <v>0</v>
      </c>
      <c r="K194">
        <f t="shared" ref="K194:K223" si="39">I194-J194</f>
        <v>2.4172594873957446E+21</v>
      </c>
    </row>
    <row r="195" spans="1:11" x14ac:dyDescent="0.15">
      <c r="A195">
        <f t="shared" ref="A195:A223" si="40">A194+$Q$1</f>
        <v>0.43000000000000144</v>
      </c>
      <c r="B195">
        <f t="shared" si="33"/>
        <v>9.2459883192658362E+20</v>
      </c>
      <c r="C195">
        <f t="shared" si="34"/>
        <v>0</v>
      </c>
      <c r="D195" s="1">
        <f t="shared" si="35"/>
        <v>1.6867880225055759E-168</v>
      </c>
      <c r="E195" s="1">
        <f t="shared" ref="E195:E223" si="41">E194+(D195+D194)/2*(A195-A194)</f>
        <v>1.0000000000142914E+19</v>
      </c>
      <c r="F195" s="1">
        <f t="shared" si="36"/>
        <v>9.2459883192658362E+20</v>
      </c>
      <c r="G195">
        <f t="shared" si="37"/>
        <v>3.0746768028642573E-6</v>
      </c>
      <c r="H195" s="1">
        <f t="shared" si="38"/>
        <v>2842842580480055</v>
      </c>
      <c r="I195">
        <f t="shared" ref="I195:I223" si="42">I194+(H195+H194)/2*(A195-A194)</f>
        <v>2.4172595222470706E+21</v>
      </c>
      <c r="J195">
        <f t="shared" ref="J195:J223" si="43">IF($N$2&gt;=$A195,J194+(F195+F194)/2*(A195-A194),0)</f>
        <v>0</v>
      </c>
      <c r="K195">
        <f t="shared" si="39"/>
        <v>2.4172595222470706E+21</v>
      </c>
    </row>
    <row r="196" spans="1:11" x14ac:dyDescent="0.15">
      <c r="A196">
        <f t="shared" si="40"/>
        <v>0.44000000000000145</v>
      </c>
      <c r="B196">
        <f t="shared" si="33"/>
        <v>9.3528819088022425E+20</v>
      </c>
      <c r="C196">
        <f t="shared" si="34"/>
        <v>0</v>
      </c>
      <c r="D196" s="1">
        <f t="shared" si="35"/>
        <v>4.2272031349474012E-176</v>
      </c>
      <c r="E196" s="1">
        <f t="shared" si="41"/>
        <v>1.0000000000142914E+19</v>
      </c>
      <c r="F196" s="1">
        <f t="shared" si="36"/>
        <v>9.3528819088022425E+20</v>
      </c>
      <c r="G196">
        <f t="shared" si="37"/>
        <v>2.0929726752312211E-6</v>
      </c>
      <c r="H196" s="1">
        <f t="shared" si="38"/>
        <v>1957532626978752</v>
      </c>
      <c r="I196">
        <f t="shared" si="42"/>
        <v>2.4172595462489464E+21</v>
      </c>
      <c r="J196">
        <f t="shared" si="43"/>
        <v>0</v>
      </c>
      <c r="K196">
        <f t="shared" si="39"/>
        <v>2.4172595462489464E+21</v>
      </c>
    </row>
    <row r="197" spans="1:11" x14ac:dyDescent="0.15">
      <c r="A197">
        <f t="shared" si="40"/>
        <v>0.45000000000000145</v>
      </c>
      <c r="B197">
        <f t="shared" si="33"/>
        <v>9.4585675448241265E+20</v>
      </c>
      <c r="C197">
        <f t="shared" si="34"/>
        <v>0</v>
      </c>
      <c r="D197" s="1">
        <f t="shared" si="35"/>
        <v>7.4908436009897958E-184</v>
      </c>
      <c r="E197" s="1">
        <f t="shared" si="41"/>
        <v>1.0000000000142914E+19</v>
      </c>
      <c r="F197" s="1">
        <f t="shared" si="36"/>
        <v>9.4585675448241265E+20</v>
      </c>
      <c r="G197">
        <f t="shared" si="37"/>
        <v>1.4247134014612555E-6</v>
      </c>
      <c r="H197" s="1">
        <f t="shared" si="38"/>
        <v>1347574793973741.8</v>
      </c>
      <c r="I197">
        <f t="shared" si="42"/>
        <v>2.4172595627744837E+21</v>
      </c>
      <c r="J197">
        <f t="shared" si="43"/>
        <v>0</v>
      </c>
      <c r="K197">
        <f t="shared" si="39"/>
        <v>2.4172595627744837E+21</v>
      </c>
    </row>
    <row r="198" spans="1:11" x14ac:dyDescent="0.15">
      <c r="A198">
        <f t="shared" si="40"/>
        <v>0.46000000000000146</v>
      </c>
      <c r="B198">
        <f t="shared" si="33"/>
        <v>9.5630852762066433E+20</v>
      </c>
      <c r="C198">
        <f t="shared" si="34"/>
        <v>0</v>
      </c>
      <c r="D198" s="1">
        <f t="shared" si="35"/>
        <v>9.3862765003705187E-192</v>
      </c>
      <c r="E198" s="1">
        <f t="shared" si="41"/>
        <v>1.0000000000142914E+19</v>
      </c>
      <c r="F198" s="1">
        <f t="shared" si="36"/>
        <v>9.5630852762066433E+20</v>
      </c>
      <c r="G198">
        <f t="shared" si="37"/>
        <v>9.6982051759703902E-7</v>
      </c>
      <c r="H198" s="1">
        <f t="shared" si="38"/>
        <v>927447631239535</v>
      </c>
      <c r="I198">
        <f t="shared" si="42"/>
        <v>2.4172595741495961E+21</v>
      </c>
      <c r="J198">
        <f t="shared" si="43"/>
        <v>0</v>
      </c>
      <c r="K198">
        <f t="shared" si="39"/>
        <v>2.4172595741495961E+21</v>
      </c>
    </row>
    <row r="199" spans="1:11" x14ac:dyDescent="0.15">
      <c r="A199">
        <f t="shared" si="40"/>
        <v>0.47000000000000147</v>
      </c>
      <c r="B199">
        <f t="shared" si="33"/>
        <v>9.6664729865654868E+20</v>
      </c>
      <c r="C199">
        <f t="shared" si="34"/>
        <v>0</v>
      </c>
      <c r="D199" s="1">
        <f t="shared" si="35"/>
        <v>8.3165070396835954E-200</v>
      </c>
      <c r="E199" s="1">
        <f t="shared" si="41"/>
        <v>1.0000000000142914E+19</v>
      </c>
      <c r="F199" s="1">
        <f t="shared" si="36"/>
        <v>9.6664729865654868E+20</v>
      </c>
      <c r="G199">
        <f t="shared" si="37"/>
        <v>6.6016905489915557E-7</v>
      </c>
      <c r="H199" s="1">
        <f t="shared" si="38"/>
        <v>638150633574915.5</v>
      </c>
      <c r="I199">
        <f t="shared" si="42"/>
        <v>2.4172595819775876E+21</v>
      </c>
      <c r="J199">
        <f t="shared" si="43"/>
        <v>0</v>
      </c>
      <c r="K199">
        <f t="shared" si="39"/>
        <v>2.4172595819775876E+21</v>
      </c>
    </row>
    <row r="200" spans="1:11" x14ac:dyDescent="0.15">
      <c r="A200">
        <f t="shared" si="40"/>
        <v>0.48000000000000148</v>
      </c>
      <c r="B200">
        <f t="shared" si="33"/>
        <v>9.7687665546884835E+20</v>
      </c>
      <c r="C200">
        <f t="shared" si="34"/>
        <v>0</v>
      </c>
      <c r="D200" s="1">
        <f t="shared" si="35"/>
        <v>5.210430143104465E-208</v>
      </c>
      <c r="E200" s="1">
        <f t="shared" si="41"/>
        <v>1.0000000000142914E+19</v>
      </c>
      <c r="F200" s="1">
        <f t="shared" si="36"/>
        <v>9.7687665546884835E+20</v>
      </c>
      <c r="G200">
        <f t="shared" si="37"/>
        <v>4.4938535538243698E-7</v>
      </c>
      <c r="H200" s="1">
        <f t="shared" si="38"/>
        <v>438994062982674.88</v>
      </c>
      <c r="I200">
        <f t="shared" si="42"/>
        <v>2.4172595873633109E+21</v>
      </c>
      <c r="J200">
        <f t="shared" si="43"/>
        <v>0</v>
      </c>
      <c r="K200">
        <f t="shared" si="39"/>
        <v>2.4172595873633109E+21</v>
      </c>
    </row>
    <row r="201" spans="1:11" x14ac:dyDescent="0.15">
      <c r="A201">
        <f t="shared" si="40"/>
        <v>0.49000000000000149</v>
      </c>
      <c r="B201">
        <f t="shared" si="33"/>
        <v>9.8700000000000144E+20</v>
      </c>
      <c r="C201">
        <f t="shared" si="34"/>
        <v>0</v>
      </c>
      <c r="D201" s="1">
        <f t="shared" si="35"/>
        <v>2.3082943999781142E-216</v>
      </c>
      <c r="E201" s="1">
        <f t="shared" si="41"/>
        <v>1.0000000000142914E+19</v>
      </c>
      <c r="F201" s="1">
        <f t="shared" si="36"/>
        <v>9.8700000000000144E+20</v>
      </c>
      <c r="G201">
        <f t="shared" si="37"/>
        <v>3.0590222692560736E-7</v>
      </c>
      <c r="H201" s="1">
        <f t="shared" si="38"/>
        <v>301925497975574.88</v>
      </c>
      <c r="I201">
        <f t="shared" si="42"/>
        <v>2.417259591067909E+21</v>
      </c>
      <c r="J201">
        <f t="shared" si="43"/>
        <v>0</v>
      </c>
      <c r="K201">
        <f t="shared" si="39"/>
        <v>2.417259591067909E+21</v>
      </c>
    </row>
    <row r="202" spans="1:11" x14ac:dyDescent="0.15">
      <c r="A202">
        <f t="shared" si="40"/>
        <v>0.50000000000000144</v>
      </c>
      <c r="B202">
        <f t="shared" si="33"/>
        <v>9.9702056147303347E+20</v>
      </c>
      <c r="C202">
        <f t="shared" si="34"/>
        <v>0</v>
      </c>
      <c r="D202" s="1">
        <f t="shared" si="35"/>
        <v>7.2309243913444752E-225</v>
      </c>
      <c r="E202" s="1">
        <f t="shared" si="41"/>
        <v>1.0000000000142914E+19</v>
      </c>
      <c r="F202" s="1">
        <f t="shared" si="36"/>
        <v>9.9702056147303347E+20</v>
      </c>
      <c r="G202">
        <f t="shared" si="37"/>
        <v>2.0823145888112534E-7</v>
      </c>
      <c r="H202" s="1">
        <f t="shared" si="38"/>
        <v>207611046050008.47</v>
      </c>
      <c r="I202">
        <f t="shared" si="42"/>
        <v>2.4172595936155916E+21</v>
      </c>
      <c r="J202">
        <f t="shared" si="43"/>
        <v>0</v>
      </c>
      <c r="K202">
        <f t="shared" si="39"/>
        <v>2.4172595936155916E+21</v>
      </c>
    </row>
    <row r="203" spans="1:11" x14ac:dyDescent="0.15">
      <c r="A203">
        <f t="shared" si="40"/>
        <v>0.51000000000000145</v>
      </c>
      <c r="B203">
        <f t="shared" si="33"/>
        <v>1.0069414084245433E+21</v>
      </c>
      <c r="C203">
        <f t="shared" si="34"/>
        <v>0</v>
      </c>
      <c r="D203" s="1">
        <f t="shared" si="35"/>
        <v>1.6017009940432361E-233</v>
      </c>
      <c r="E203" s="1">
        <f t="shared" si="41"/>
        <v>1.0000000000142914E+19</v>
      </c>
      <c r="F203" s="1">
        <f t="shared" si="36"/>
        <v>1.0069414084245433E+21</v>
      </c>
      <c r="G203">
        <f t="shared" si="37"/>
        <v>1.4174574520541653E-7</v>
      </c>
      <c r="H203" s="1">
        <f t="shared" si="38"/>
        <v>142729660315328.56</v>
      </c>
      <c r="I203">
        <f t="shared" si="42"/>
        <v>2.417259595367295E+21</v>
      </c>
      <c r="J203">
        <f t="shared" si="43"/>
        <v>0</v>
      </c>
      <c r="K203">
        <f t="shared" si="39"/>
        <v>2.417259595367295E+21</v>
      </c>
    </row>
    <row r="204" spans="1:11" x14ac:dyDescent="0.15">
      <c r="A204">
        <f t="shared" si="40"/>
        <v>0.52000000000000146</v>
      </c>
      <c r="B204">
        <f t="shared" si="33"/>
        <v>1.0167654596808464E+21</v>
      </c>
      <c r="C204">
        <f t="shared" si="34"/>
        <v>0</v>
      </c>
      <c r="D204" s="1">
        <f t="shared" si="35"/>
        <v>2.5087308589354418E-242</v>
      </c>
      <c r="E204" s="1">
        <f t="shared" si="41"/>
        <v>1.0000000000142914E+19</v>
      </c>
      <c r="F204" s="1">
        <f t="shared" si="36"/>
        <v>1.0167654596808464E+21</v>
      </c>
      <c r="G204">
        <f t="shared" si="37"/>
        <v>9.6488090537739825E-8</v>
      </c>
      <c r="H204" s="1">
        <f t="shared" si="38"/>
        <v>98105757729332.156</v>
      </c>
      <c r="I204">
        <f t="shared" si="42"/>
        <v>2.4172595965714723E+21</v>
      </c>
      <c r="J204">
        <f t="shared" si="43"/>
        <v>0</v>
      </c>
      <c r="K204">
        <f t="shared" si="39"/>
        <v>2.4172595965714723E+21</v>
      </c>
    </row>
    <row r="205" spans="1:11" x14ac:dyDescent="0.15">
      <c r="A205">
        <f t="shared" si="40"/>
        <v>0.53000000000000147</v>
      </c>
      <c r="B205">
        <f t="shared" si="33"/>
        <v>1.0264954943885545E+21</v>
      </c>
      <c r="C205">
        <f t="shared" si="34"/>
        <v>0</v>
      </c>
      <c r="D205" s="1">
        <f t="shared" si="35"/>
        <v>2.778508315861726E-251</v>
      </c>
      <c r="E205" s="1">
        <f t="shared" si="41"/>
        <v>1.0000000000142914E+19</v>
      </c>
      <c r="F205" s="1">
        <f t="shared" si="36"/>
        <v>1.0264954943885545E+21</v>
      </c>
      <c r="G205">
        <f t="shared" si="37"/>
        <v>6.5680641543041834E-8</v>
      </c>
      <c r="H205" s="1">
        <f t="shared" si="38"/>
        <v>67420882612482.164</v>
      </c>
      <c r="I205">
        <f t="shared" si="42"/>
        <v>2.4172595973991055E+21</v>
      </c>
      <c r="J205">
        <f t="shared" si="43"/>
        <v>0</v>
      </c>
      <c r="K205">
        <f t="shared" si="39"/>
        <v>2.4172595973991055E+21</v>
      </c>
    </row>
    <row r="206" spans="1:11" x14ac:dyDescent="0.15">
      <c r="A206">
        <f t="shared" si="40"/>
        <v>0.54000000000000148</v>
      </c>
      <c r="B206">
        <f t="shared" si="33"/>
        <v>1.0361341611972858E+21</v>
      </c>
      <c r="C206">
        <f t="shared" si="34"/>
        <v>0</v>
      </c>
      <c r="D206" s="1">
        <f t="shared" si="35"/>
        <v>2.1759771579511419E-260</v>
      </c>
      <c r="E206" s="1">
        <f t="shared" si="41"/>
        <v>1.0000000000142914E+19</v>
      </c>
      <c r="F206" s="1">
        <f t="shared" si="36"/>
        <v>1.0361341611972858E+21</v>
      </c>
      <c r="G206">
        <f t="shared" si="37"/>
        <v>4.4709627965788904E-8</v>
      </c>
      <c r="H206" s="1">
        <f t="shared" si="38"/>
        <v>46325172869775.398</v>
      </c>
      <c r="I206">
        <f t="shared" si="42"/>
        <v>2.4172595979678358E+21</v>
      </c>
      <c r="J206">
        <f t="shared" si="43"/>
        <v>0</v>
      </c>
      <c r="K206">
        <f t="shared" si="39"/>
        <v>2.4172595979678358E+21</v>
      </c>
    </row>
    <row r="207" spans="1:11" x14ac:dyDescent="0.15">
      <c r="A207">
        <f t="shared" si="40"/>
        <v>0.55000000000000149</v>
      </c>
      <c r="B207">
        <f t="shared" si="33"/>
        <v>1.04568398668049E+21</v>
      </c>
      <c r="C207">
        <f t="shared" si="34"/>
        <v>0</v>
      </c>
      <c r="D207" s="1">
        <f t="shared" si="35"/>
        <v>1.2049859009304608E-269</v>
      </c>
      <c r="E207" s="1">
        <f t="shared" si="41"/>
        <v>1.0000000000142914E+19</v>
      </c>
      <c r="F207" s="1">
        <f t="shared" si="36"/>
        <v>1.04568398668049E+21</v>
      </c>
      <c r="G207">
        <f t="shared" si="37"/>
        <v>3.0434398515196436E-8</v>
      </c>
      <c r="H207" s="1">
        <f t="shared" si="38"/>
        <v>31824763171593.395</v>
      </c>
      <c r="I207">
        <f t="shared" si="42"/>
        <v>2.4172595983585855E+21</v>
      </c>
      <c r="J207">
        <f t="shared" si="43"/>
        <v>0</v>
      </c>
      <c r="K207">
        <f t="shared" si="39"/>
        <v>2.4172595983585855E+21</v>
      </c>
    </row>
    <row r="208" spans="1:11" x14ac:dyDescent="0.15">
      <c r="A208">
        <f t="shared" si="40"/>
        <v>0.5600000000000015</v>
      </c>
      <c r="B208">
        <f t="shared" si="33"/>
        <v>1.055147383070253E+21</v>
      </c>
      <c r="C208">
        <f t="shared" si="34"/>
        <v>0</v>
      </c>
      <c r="D208" s="1">
        <f t="shared" si="35"/>
        <v>4.7183983238583778E-279</v>
      </c>
      <c r="E208" s="1">
        <f t="shared" si="41"/>
        <v>1.0000000000142914E+19</v>
      </c>
      <c r="F208" s="1">
        <f t="shared" si="36"/>
        <v>1.055147383070253E+21</v>
      </c>
      <c r="G208">
        <f t="shared" si="37"/>
        <v>2.0717072606123627E-8</v>
      </c>
      <c r="H208" s="1">
        <f t="shared" si="38"/>
        <v>21859564945227.773</v>
      </c>
      <c r="I208">
        <f t="shared" si="42"/>
        <v>2.4172595986270074E+21</v>
      </c>
      <c r="J208">
        <f t="shared" si="43"/>
        <v>0</v>
      </c>
      <c r="K208">
        <f t="shared" si="39"/>
        <v>2.4172595986270074E+21</v>
      </c>
    </row>
    <row r="209" spans="1:11" x14ac:dyDescent="0.15">
      <c r="A209">
        <f t="shared" si="40"/>
        <v>0.57000000000000151</v>
      </c>
      <c r="B209">
        <f t="shared" si="33"/>
        <v>1.064526655373177E+21</v>
      </c>
      <c r="C209">
        <f t="shared" si="34"/>
        <v>0</v>
      </c>
      <c r="D209" s="1">
        <f t="shared" si="35"/>
        <v>1.3064483316029811E-288</v>
      </c>
      <c r="E209" s="1">
        <f t="shared" si="41"/>
        <v>1.0000000000142914E+19</v>
      </c>
      <c r="F209" s="1">
        <f t="shared" si="36"/>
        <v>1.064526655373177E+21</v>
      </c>
      <c r="G209">
        <f t="shared" si="37"/>
        <v>1.4102368273237089E-8</v>
      </c>
      <c r="H209" s="1">
        <f t="shared" si="38"/>
        <v>15012346930749.883</v>
      </c>
      <c r="I209">
        <f t="shared" si="42"/>
        <v>2.4172595988113669E+21</v>
      </c>
      <c r="J209">
        <f t="shared" si="43"/>
        <v>0</v>
      </c>
      <c r="K209">
        <f t="shared" si="39"/>
        <v>2.4172595988113669E+21</v>
      </c>
    </row>
    <row r="210" spans="1:11" x14ac:dyDescent="0.15">
      <c r="A210">
        <f t="shared" si="40"/>
        <v>0.58000000000000151</v>
      </c>
      <c r="B210">
        <f t="shared" si="33"/>
        <v>1.0738240079268124E+21</v>
      </c>
      <c r="C210">
        <f t="shared" si="34"/>
        <v>0</v>
      </c>
      <c r="D210" s="1">
        <f t="shared" si="35"/>
        <v>2.5578494382665557E-298</v>
      </c>
      <c r="E210" s="1">
        <f t="shared" si="41"/>
        <v>1.0000000000142914E+19</v>
      </c>
      <c r="F210" s="1">
        <f t="shared" si="36"/>
        <v>1.0738240079268124E+21</v>
      </c>
      <c r="G210">
        <f t="shared" si="37"/>
        <v>9.5996569725393356E-9</v>
      </c>
      <c r="H210" s="1">
        <f t="shared" si="38"/>
        <v>10308342124974.76</v>
      </c>
      <c r="I210">
        <f t="shared" si="42"/>
        <v>2.4172595989379704E+21</v>
      </c>
      <c r="J210">
        <f t="shared" si="43"/>
        <v>0</v>
      </c>
      <c r="K210">
        <f t="shared" si="39"/>
        <v>2.4172595989379704E+21</v>
      </c>
    </row>
    <row r="211" spans="1:11" x14ac:dyDescent="0.15">
      <c r="A211">
        <f t="shared" si="40"/>
        <v>0.59000000000000152</v>
      </c>
      <c r="B211">
        <f t="shared" si="33"/>
        <v>1.0830415504494752E+21</v>
      </c>
      <c r="C211">
        <f t="shared" si="34"/>
        <v>0</v>
      </c>
      <c r="D211" s="1">
        <f t="shared" si="35"/>
        <v>0</v>
      </c>
      <c r="E211" s="1">
        <f t="shared" si="41"/>
        <v>1.0000000000142914E+19</v>
      </c>
      <c r="F211" s="1">
        <f t="shared" si="36"/>
        <v>1.0830415504494752E+21</v>
      </c>
      <c r="G211">
        <f t="shared" si="37"/>
        <v>6.5346055408879474E-9</v>
      </c>
      <c r="H211" s="1">
        <f t="shared" si="38"/>
        <v>7077249316579.0137</v>
      </c>
      <c r="I211">
        <f t="shared" si="42"/>
        <v>2.4172595990248984E+21</v>
      </c>
      <c r="J211">
        <f t="shared" si="43"/>
        <v>0</v>
      </c>
      <c r="K211">
        <f t="shared" si="39"/>
        <v>2.4172595990248984E+21</v>
      </c>
    </row>
    <row r="212" spans="1:11" x14ac:dyDescent="0.15">
      <c r="A212">
        <f t="shared" si="40"/>
        <v>0.60000000000000153</v>
      </c>
      <c r="B212">
        <f t="shared" si="33"/>
        <v>1.092181303630493E+21</v>
      </c>
      <c r="C212">
        <f t="shared" si="34"/>
        <v>0</v>
      </c>
      <c r="D212" s="1">
        <f t="shared" si="35"/>
        <v>0</v>
      </c>
      <c r="E212" s="1">
        <f t="shared" si="41"/>
        <v>1.0000000000142914E+19</v>
      </c>
      <c r="F212" s="1">
        <f t="shared" si="36"/>
        <v>1.092181303630493E+21</v>
      </c>
      <c r="G212">
        <f t="shared" si="37"/>
        <v>4.4481870191159037E-9</v>
      </c>
      <c r="H212" s="1">
        <f t="shared" si="38"/>
        <v>4858226697330.2441</v>
      </c>
      <c r="I212">
        <f t="shared" si="42"/>
        <v>2.417259599084576E+21</v>
      </c>
      <c r="J212">
        <f t="shared" si="43"/>
        <v>0</v>
      </c>
      <c r="K212">
        <f t="shared" si="39"/>
        <v>2.417259599084576E+21</v>
      </c>
    </row>
    <row r="213" spans="1:11" x14ac:dyDescent="0.15">
      <c r="A213">
        <f t="shared" si="40"/>
        <v>0.61000000000000154</v>
      </c>
      <c r="B213">
        <f t="shared" si="33"/>
        <v>1.1012452043028397E+21</v>
      </c>
      <c r="C213">
        <f t="shared" si="34"/>
        <v>0</v>
      </c>
      <c r="D213" s="1">
        <f t="shared" si="35"/>
        <v>0</v>
      </c>
      <c r="E213" s="1">
        <f t="shared" si="41"/>
        <v>1.0000000000142914E+19</v>
      </c>
      <c r="F213" s="1">
        <f t="shared" si="36"/>
        <v>1.1012452043028397E+21</v>
      </c>
      <c r="G213">
        <f t="shared" si="37"/>
        <v>3.0279360582737597E-9</v>
      </c>
      <c r="H213" s="1">
        <f t="shared" si="38"/>
        <v>3334500063109.6216</v>
      </c>
      <c r="I213">
        <f t="shared" si="42"/>
        <v>2.4172595991255397E+21</v>
      </c>
      <c r="J213">
        <f t="shared" si="43"/>
        <v>0</v>
      </c>
      <c r="K213">
        <f t="shared" si="39"/>
        <v>2.4172595991255397E+21</v>
      </c>
    </row>
    <row r="214" spans="1:11" x14ac:dyDescent="0.15">
      <c r="A214">
        <f t="shared" si="40"/>
        <v>0.62000000000000155</v>
      </c>
      <c r="B214">
        <f t="shared" si="33"/>
        <v>1.1102351102356668E+21</v>
      </c>
      <c r="C214">
        <f t="shared" si="34"/>
        <v>0</v>
      </c>
      <c r="D214" s="1">
        <f t="shared" si="35"/>
        <v>0</v>
      </c>
      <c r="E214" s="1">
        <f t="shared" si="41"/>
        <v>1.0000000000142914E+19</v>
      </c>
      <c r="F214" s="1">
        <f t="shared" si="36"/>
        <v>1.1102351102356668E+21</v>
      </c>
      <c r="G214">
        <f t="shared" si="37"/>
        <v>2.0611536181900788E-9</v>
      </c>
      <c r="H214" s="1">
        <f t="shared" si="38"/>
        <v>2288365114503.9058</v>
      </c>
      <c r="I214">
        <f t="shared" si="42"/>
        <v>2.4172595991536541E+21</v>
      </c>
      <c r="J214">
        <f t="shared" si="43"/>
        <v>0</v>
      </c>
      <c r="K214">
        <f t="shared" si="39"/>
        <v>2.4172595991536541E+21</v>
      </c>
    </row>
    <row r="215" spans="1:11" x14ac:dyDescent="0.15">
      <c r="A215">
        <f t="shared" si="40"/>
        <v>0.63000000000000156</v>
      </c>
      <c r="B215">
        <f t="shared" si="33"/>
        <v>1.1191528045803232E+21</v>
      </c>
      <c r="C215">
        <f t="shared" si="34"/>
        <v>0</v>
      </c>
      <c r="D215" s="1">
        <f t="shared" si="35"/>
        <v>0</v>
      </c>
      <c r="E215" s="1">
        <f t="shared" si="41"/>
        <v>1.0000000000142914E+19</v>
      </c>
      <c r="F215" s="1">
        <f t="shared" si="36"/>
        <v>1.1191528045803232E+21</v>
      </c>
      <c r="G215">
        <f t="shared" si="37"/>
        <v>1.4030528236744392E-9</v>
      </c>
      <c r="H215" s="1">
        <f t="shared" si="38"/>
        <v>1570230502589.5903</v>
      </c>
      <c r="I215">
        <f t="shared" si="42"/>
        <v>2.4172595991729469E+21</v>
      </c>
      <c r="J215">
        <f t="shared" si="43"/>
        <v>0</v>
      </c>
      <c r="K215">
        <f t="shared" si="39"/>
        <v>2.4172595991729469E+21</v>
      </c>
    </row>
    <row r="216" spans="1:11" x14ac:dyDescent="0.15">
      <c r="A216">
        <f t="shared" si="40"/>
        <v>0.64000000000000157</v>
      </c>
      <c r="B216">
        <f t="shared" si="33"/>
        <v>1.1280000000000013E+21</v>
      </c>
      <c r="C216">
        <f t="shared" si="34"/>
        <v>0</v>
      </c>
      <c r="D216" s="1">
        <f t="shared" si="35"/>
        <v>0</v>
      </c>
      <c r="E216" s="1">
        <f t="shared" si="41"/>
        <v>1.0000000000142914E+19</v>
      </c>
      <c r="F216" s="1">
        <f t="shared" si="36"/>
        <v>1.1280000000000013E+21</v>
      </c>
      <c r="G216">
        <f t="shared" si="37"/>
        <v>9.5507545300567901E-10</v>
      </c>
      <c r="H216" s="1">
        <f t="shared" si="38"/>
        <v>1077325110990.4072</v>
      </c>
      <c r="I216">
        <f t="shared" si="42"/>
        <v>2.4172595991861846E+21</v>
      </c>
      <c r="J216">
        <f t="shared" si="43"/>
        <v>0</v>
      </c>
      <c r="K216">
        <f t="shared" si="39"/>
        <v>2.4172595991861846E+21</v>
      </c>
    </row>
    <row r="217" spans="1:11" x14ac:dyDescent="0.15">
      <c r="A217">
        <f t="shared" si="40"/>
        <v>0.65000000000000158</v>
      </c>
      <c r="B217">
        <f t="shared" si="33"/>
        <v>1.1367783425100968E+21</v>
      </c>
      <c r="C217">
        <f t="shared" si="34"/>
        <v>0</v>
      </c>
      <c r="D217" s="1">
        <f t="shared" si="35"/>
        <v>0</v>
      </c>
      <c r="E217" s="1">
        <f t="shared" si="41"/>
        <v>1.0000000000142914E+19</v>
      </c>
      <c r="F217" s="1">
        <f t="shared" si="36"/>
        <v>1.1367783425100968E+21</v>
      </c>
      <c r="G217">
        <f t="shared" si="37"/>
        <v>6.5013170239354174E-10</v>
      </c>
      <c r="H217" s="1">
        <f t="shared" si="38"/>
        <v>739055639060.19788</v>
      </c>
      <c r="I217">
        <f t="shared" si="42"/>
        <v>2.4172595991952664E+21</v>
      </c>
      <c r="J217">
        <f t="shared" si="43"/>
        <v>0</v>
      </c>
      <c r="K217">
        <f t="shared" si="39"/>
        <v>2.4172595991952664E+21</v>
      </c>
    </row>
    <row r="218" spans="1:11" x14ac:dyDescent="0.15">
      <c r="A218">
        <f t="shared" si="40"/>
        <v>0.66000000000000159</v>
      </c>
      <c r="B218">
        <f t="shared" si="33"/>
        <v>1.1454894150536718E+21</v>
      </c>
      <c r="C218">
        <f t="shared" si="34"/>
        <v>0</v>
      </c>
      <c r="D218" s="1">
        <f t="shared" si="35"/>
        <v>0</v>
      </c>
      <c r="E218" s="1">
        <f t="shared" si="41"/>
        <v>1.0000000000142914E+19</v>
      </c>
      <c r="F218" s="1">
        <f t="shared" si="36"/>
        <v>1.1454894150536718E+21</v>
      </c>
      <c r="G218">
        <f t="shared" si="37"/>
        <v>4.4255271045423849E-10</v>
      </c>
      <c r="H218" s="1">
        <f t="shared" si="38"/>
        <v>506939445428.64264</v>
      </c>
      <c r="I218">
        <f t="shared" si="42"/>
        <v>2.4172595992014965E+21</v>
      </c>
      <c r="J218">
        <f t="shared" si="43"/>
        <v>0</v>
      </c>
      <c r="K218">
        <f t="shared" si="39"/>
        <v>2.4172595992014965E+21</v>
      </c>
    </row>
    <row r="219" spans="1:11" x14ac:dyDescent="0.15">
      <c r="A219">
        <f t="shared" si="40"/>
        <v>0.67000000000000159</v>
      </c>
      <c r="B219">
        <f t="shared" si="33"/>
        <v>1.1541347408340168E+21</v>
      </c>
      <c r="C219">
        <f t="shared" si="34"/>
        <v>0</v>
      </c>
      <c r="D219" s="1">
        <f t="shared" si="35"/>
        <v>0</v>
      </c>
      <c r="E219" s="1">
        <f t="shared" si="41"/>
        <v>1.0000000000142914E+19</v>
      </c>
      <c r="F219" s="1">
        <f t="shared" si="36"/>
        <v>1.1541347408340168E+21</v>
      </c>
      <c r="G219">
        <f t="shared" si="37"/>
        <v>3.0125111696038602E-10</v>
      </c>
      <c r="H219" s="1">
        <f t="shared" si="38"/>
        <v>347684379799.0332</v>
      </c>
      <c r="I219">
        <f t="shared" si="42"/>
        <v>2.4172595992057694E+21</v>
      </c>
      <c r="J219">
        <f t="shared" si="43"/>
        <v>0</v>
      </c>
      <c r="K219">
        <f t="shared" si="39"/>
        <v>2.4172595992057694E+21</v>
      </c>
    </row>
    <row r="220" spans="1:11" x14ac:dyDescent="0.15">
      <c r="A220">
        <f t="shared" si="40"/>
        <v>0.6800000000000016</v>
      </c>
      <c r="B220">
        <f t="shared" si="33"/>
        <v>1.1627157864241816E+21</v>
      </c>
      <c r="C220">
        <f t="shared" si="34"/>
        <v>0</v>
      </c>
      <c r="D220" s="1">
        <f t="shared" si="35"/>
        <v>0</v>
      </c>
      <c r="E220" s="1">
        <f t="shared" si="41"/>
        <v>1.0000000000142914E+19</v>
      </c>
      <c r="F220" s="1">
        <f t="shared" si="36"/>
        <v>1.1627157864241816E+21</v>
      </c>
      <c r="G220">
        <f t="shared" si="37"/>
        <v>2.0506537034342771E-10</v>
      </c>
      <c r="H220" s="1">
        <f t="shared" si="38"/>
        <v>238432743347.22458</v>
      </c>
      <c r="I220">
        <f t="shared" si="42"/>
        <v>2.4172595992087002E+21</v>
      </c>
      <c r="J220">
        <f t="shared" si="43"/>
        <v>0</v>
      </c>
      <c r="K220">
        <f t="shared" si="39"/>
        <v>2.4172595992087002E+21</v>
      </c>
    </row>
    <row r="221" spans="1:11" x14ac:dyDescent="0.15">
      <c r="A221">
        <f t="shared" si="40"/>
        <v>0.69000000000000161</v>
      </c>
      <c r="B221">
        <f t="shared" si="33"/>
        <v>1.17123396467145E+21</v>
      </c>
      <c r="C221">
        <f t="shared" si="34"/>
        <v>0</v>
      </c>
      <c r="D221" s="1">
        <f t="shared" si="35"/>
        <v>0</v>
      </c>
      <c r="E221" s="1">
        <f t="shared" si="41"/>
        <v>1.0000000000142914E+19</v>
      </c>
      <c r="F221" s="1">
        <f t="shared" si="36"/>
        <v>1.17123396467145E+21</v>
      </c>
      <c r="G221">
        <f t="shared" si="37"/>
        <v>1.3959054006868728E-10</v>
      </c>
      <c r="H221" s="1">
        <f t="shared" si="38"/>
        <v>163493181675.2775</v>
      </c>
      <c r="I221">
        <f t="shared" si="42"/>
        <v>2.4172595992107098E+21</v>
      </c>
      <c r="J221">
        <f t="shared" si="43"/>
        <v>0</v>
      </c>
      <c r="K221">
        <f t="shared" si="39"/>
        <v>2.4172595992107098E+21</v>
      </c>
    </row>
    <row r="222" spans="1:11" x14ac:dyDescent="0.15">
      <c r="A222">
        <f t="shared" si="40"/>
        <v>0.70000000000000162</v>
      </c>
      <c r="B222">
        <f t="shared" si="33"/>
        <v>1.179690637413048E+21</v>
      </c>
      <c r="C222">
        <f t="shared" si="34"/>
        <v>0</v>
      </c>
      <c r="D222" s="1">
        <f t="shared" si="35"/>
        <v>0</v>
      </c>
      <c r="E222" s="1">
        <f t="shared" si="41"/>
        <v>1.0000000000142914E+19</v>
      </c>
      <c r="F222" s="1">
        <f t="shared" si="36"/>
        <v>1.179690637413048E+21</v>
      </c>
      <c r="G222">
        <f t="shared" si="37"/>
        <v>9.5021011317647909E-11</v>
      </c>
      <c r="H222" s="1">
        <f t="shared" si="38"/>
        <v>112095397408.9485</v>
      </c>
      <c r="I222">
        <f t="shared" si="42"/>
        <v>2.4172595992120876E+21</v>
      </c>
      <c r="J222">
        <f t="shared" si="43"/>
        <v>0</v>
      </c>
      <c r="K222">
        <f t="shared" si="39"/>
        <v>2.4172595992120876E+21</v>
      </c>
    </row>
    <row r="223" spans="1:11" x14ac:dyDescent="0.15">
      <c r="A223">
        <f t="shared" si="40"/>
        <v>0.71000000000000163</v>
      </c>
      <c r="B223">
        <f t="shared" si="33"/>
        <v>1.1880871180178678E+21</v>
      </c>
      <c r="C223">
        <f t="shared" si="34"/>
        <v>0</v>
      </c>
      <c r="D223" s="1">
        <f t="shared" si="35"/>
        <v>0</v>
      </c>
      <c r="E223" s="1">
        <f t="shared" si="41"/>
        <v>1.0000000000142914E+19</v>
      </c>
      <c r="F223" s="1">
        <f t="shared" si="36"/>
        <v>1.1880871180178678E+21</v>
      </c>
      <c r="G223">
        <f t="shared" si="37"/>
        <v>6.4681980507111898E-11</v>
      </c>
      <c r="H223" s="1">
        <f t="shared" si="38"/>
        <v>76847827808.382477</v>
      </c>
      <c r="I223">
        <f t="shared" si="42"/>
        <v>2.4172595992130324E+21</v>
      </c>
      <c r="J223">
        <f t="shared" si="43"/>
        <v>0</v>
      </c>
      <c r="K223">
        <f t="shared" si="39"/>
        <v>2.4172595992130324E+21</v>
      </c>
    </row>
  </sheetData>
  <phoneticPr fontId="1"/>
  <pageMargins left="0.75" right="0.75" top="1" bottom="1" header="0.51200000000000001" footer="0.51200000000000001"/>
  <pageSetup paperSize="9" orientation="portrait" horizontalDpi="200" verticalDpi="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7176" r:id="rId4">
          <objectPr defaultSize="0" r:id="rId5">
            <anchor moveWithCells="1">
              <from>
                <xdr:col>12</xdr:col>
                <xdr:colOff>190500</xdr:colOff>
                <xdr:row>16</xdr:row>
                <xdr:rowOff>152400</xdr:rowOff>
              </from>
              <to>
                <xdr:col>16</xdr:col>
                <xdr:colOff>609600</xdr:colOff>
                <xdr:row>20</xdr:row>
                <xdr:rowOff>104775</xdr:rowOff>
              </to>
            </anchor>
          </objectPr>
        </oleObject>
      </mc:Choice>
      <mc:Fallback>
        <oleObject progId="Equation.3" shapeId="717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D(E)</vt:lpstr>
      <vt:lpstr>e,h</vt:lpstr>
      <vt:lpstr>f(E)</vt:lpstr>
      <vt:lpstr>Boltzmann</vt:lpstr>
      <vt:lpstr>EF</vt:lpstr>
    </vt:vector>
  </TitlesOfParts>
  <Company>Tokyo Tech.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 Kamiya</dc:creator>
  <cp:lastModifiedBy>神谷利夫</cp:lastModifiedBy>
  <dcterms:created xsi:type="dcterms:W3CDTF">2007-09-05T01:05:19Z</dcterms:created>
  <dcterms:modified xsi:type="dcterms:W3CDTF">2019-11-04T22:34:42Z</dcterms:modified>
</cp:coreProperties>
</file>