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827"/>
  <workbookPr/>
  <mc:AlternateContent xmlns:mc="http://schemas.openxmlformats.org/markup-compatibility/2006">
    <mc:Choice Requires="x15">
      <x15ac:absPath xmlns:x15ac="http://schemas.microsoft.com/office/spreadsheetml/2010/11/ac" url="E:\doc1.current\doc.講義\計算材料学特論\20200703計算材料学特論\"/>
    </mc:Choice>
  </mc:AlternateContent>
  <xr:revisionPtr revIDLastSave="0" documentId="13_ncr:1_{7F8FE7A2-EC4A-4AE8-9FB8-20E111BBDAE4}" xr6:coauthVersionLast="45" xr6:coauthVersionMax="45" xr10:uidLastSave="{00000000-0000-0000-0000-000000000000}"/>
  <bookViews>
    <workbookView xWindow="11775" yWindow="1920" windowWidth="19245" windowHeight="18480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" i="1" l="1"/>
  <c r="C2" i="1" s="1"/>
  <c r="B3" i="1" s="1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D2" i="1" l="1"/>
  <c r="C3" i="1"/>
  <c r="B4" i="1" l="1"/>
  <c r="C4" i="1" s="1"/>
  <c r="D3" i="1"/>
  <c r="B5" i="1" l="1"/>
  <c r="C5" i="1" s="1"/>
  <c r="D4" i="1"/>
  <c r="B6" i="1" l="1"/>
  <c r="C6" i="1" s="1"/>
  <c r="D5" i="1"/>
  <c r="B7" i="1" l="1"/>
  <c r="C7" i="1" s="1"/>
  <c r="D6" i="1"/>
  <c r="B8" i="1" l="1"/>
  <c r="C8" i="1" s="1"/>
  <c r="D7" i="1"/>
  <c r="B9" i="1" l="1"/>
  <c r="C9" i="1" s="1"/>
  <c r="D8" i="1"/>
  <c r="B10" i="1" l="1"/>
  <c r="C10" i="1" s="1"/>
  <c r="D9" i="1"/>
  <c r="B11" i="1" l="1"/>
  <c r="C11" i="1" s="1"/>
  <c r="D10" i="1"/>
  <c r="B12" i="1" l="1"/>
  <c r="C12" i="1" s="1"/>
  <c r="D11" i="1"/>
  <c r="B13" i="1" l="1"/>
  <c r="C13" i="1" s="1"/>
  <c r="D12" i="1"/>
  <c r="B14" i="1" l="1"/>
  <c r="C14" i="1" s="1"/>
  <c r="D13" i="1"/>
  <c r="B15" i="1" l="1"/>
  <c r="D14" i="1"/>
  <c r="C15" i="1" l="1"/>
  <c r="D15" i="1" s="1"/>
  <c r="B16" i="1" l="1"/>
  <c r="C16" i="1" s="1"/>
  <c r="B17" i="1" l="1"/>
  <c r="C17" i="1" s="1"/>
  <c r="D16" i="1"/>
  <c r="B18" i="1" l="1"/>
  <c r="C18" i="1" s="1"/>
  <c r="D17" i="1"/>
  <c r="B19" i="1" l="1"/>
  <c r="C19" i="1" s="1"/>
  <c r="D18" i="1"/>
  <c r="B20" i="1" l="1"/>
  <c r="D19" i="1"/>
  <c r="C20" i="1" l="1"/>
  <c r="D20" i="1" s="1"/>
  <c r="B21" i="1" l="1"/>
  <c r="C21" i="1" l="1"/>
  <c r="D21" i="1" s="1"/>
  <c r="B22" i="1" l="1"/>
  <c r="C22" i="1" l="1"/>
  <c r="D22" i="1" s="1"/>
  <c r="B23" i="1" l="1"/>
  <c r="C23" i="1" l="1"/>
  <c r="D23" i="1" s="1"/>
  <c r="B24" i="1" l="1"/>
  <c r="C24" i="1" s="1"/>
  <c r="D24" i="1" s="1"/>
  <c r="B25" i="1"/>
  <c r="C25" i="1" l="1"/>
  <c r="D25" i="1" s="1"/>
  <c r="B26" i="1" l="1"/>
  <c r="C26" i="1" s="1"/>
  <c r="B27" i="1" l="1"/>
  <c r="C27" i="1" s="1"/>
  <c r="D26" i="1"/>
  <c r="B28" i="1" l="1"/>
  <c r="C28" i="1" s="1"/>
  <c r="D27" i="1"/>
  <c r="B29" i="1" l="1"/>
  <c r="C29" i="1" s="1"/>
  <c r="D28" i="1"/>
  <c r="B30" i="1" l="1"/>
  <c r="C30" i="1" s="1"/>
  <c r="D29" i="1"/>
  <c r="B31" i="1" l="1"/>
  <c r="D30" i="1"/>
  <c r="C31" i="1" l="1"/>
  <c r="D31" i="1" s="1"/>
  <c r="B32" i="1" l="1"/>
  <c r="C32" i="1" s="1"/>
  <c r="D32" i="1" s="1"/>
</calcChain>
</file>

<file path=xl/sharedStrings.xml><?xml version="1.0" encoding="utf-8"?>
<sst xmlns="http://schemas.openxmlformats.org/spreadsheetml/2006/main" count="13" uniqueCount="13">
  <si>
    <t>I0=</t>
    <phoneticPr fontId="1"/>
  </si>
  <si>
    <t>n=</t>
    <phoneticPr fontId="1"/>
  </si>
  <si>
    <t>T=</t>
    <phoneticPr fontId="1"/>
  </si>
  <si>
    <t>R=</t>
    <phoneticPr fontId="1"/>
  </si>
  <si>
    <t>ohm</t>
    <phoneticPr fontId="1"/>
  </si>
  <si>
    <t>K</t>
    <phoneticPr fontId="1"/>
  </si>
  <si>
    <t>A</t>
    <phoneticPr fontId="1"/>
  </si>
  <si>
    <t>V=</t>
    <phoneticPr fontId="1"/>
  </si>
  <si>
    <t>I</t>
    <phoneticPr fontId="1"/>
  </si>
  <si>
    <t>Ical</t>
    <phoneticPr fontId="1"/>
  </si>
  <si>
    <t>k=</t>
    <phoneticPr fontId="1"/>
  </si>
  <si>
    <t>i</t>
    <phoneticPr fontId="1"/>
  </si>
  <si>
    <t>|error|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</si>
</sst>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E+00"/>
  </numFmts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2" fillId="0" borderId="0" xfId="0" applyFont="1">
      <alignment vertical="center"/>
    </xf>
    <xf numFmtId="176" fontId="2" fillId="0" borderId="0" xfId="0" applyNumberFormat="1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Sheet1!$D$1</c:f>
              <c:strCache>
                <c:ptCount val="1"/>
                <c:pt idx="0">
                  <c:v>|error|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Sheet1!$A$2:$A$33</c:f>
              <c:numCache>
                <c:formatCode>General</c:formatCode>
                <c:ptCount val="3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</c:numCache>
            </c:numRef>
          </c:xVal>
          <c:yVal>
            <c:numRef>
              <c:f>Sheet1!$D$2:$D$33</c:f>
              <c:numCache>
                <c:formatCode>General</c:formatCode>
                <c:ptCount val="32"/>
                <c:pt idx="0">
                  <c:v>2.0000000000010001</c:v>
                </c:pt>
                <c:pt idx="1">
                  <c:v>1.8000000000009002</c:v>
                </c:pt>
                <c:pt idx="2">
                  <c:v>1.6200000000008103</c:v>
                </c:pt>
                <c:pt idx="3">
                  <c:v>1.4580000000007294</c:v>
                </c:pt>
                <c:pt idx="4">
                  <c:v>1.3122000000006566</c:v>
                </c:pt>
                <c:pt idx="5">
                  <c:v>1.1809800000005899</c:v>
                </c:pt>
                <c:pt idx="6">
                  <c:v>1.0628820000004431</c:v>
                </c:pt>
                <c:pt idx="7">
                  <c:v>0.95659379999517835</c:v>
                </c:pt>
                <c:pt idx="8">
                  <c:v>0.86093441979064023</c:v>
                </c:pt>
                <c:pt idx="9">
                  <c:v>0.77484097225458803</c:v>
                </c:pt>
                <c:pt idx="10">
                  <c:v>0.69735676723265871</c:v>
                </c:pt>
                <c:pt idx="11">
                  <c:v>0.62761954418402977</c:v>
                </c:pt>
                <c:pt idx="12">
                  <c:v>0.56484069590064623</c:v>
                </c:pt>
                <c:pt idx="13">
                  <c:v>0.50821228008962838</c:v>
                </c:pt>
                <c:pt idx="14">
                  <c:v>0.45640362798950956</c:v>
                </c:pt>
                <c:pt idx="15">
                  <c:v>0.40525809798817897</c:v>
                </c:pt>
                <c:pt idx="16">
                  <c:v>0.33975710815014804</c:v>
                </c:pt>
                <c:pt idx="17">
                  <c:v>0.2205627337341074</c:v>
                </c:pt>
                <c:pt idx="18">
                  <c:v>4.2429009342106305E-2</c:v>
                </c:pt>
                <c:pt idx="19">
                  <c:v>1.0192505847088029E-2</c:v>
                </c:pt>
                <c:pt idx="20">
                  <c:v>3.1788464909661696E-3</c:v>
                </c:pt>
                <c:pt idx="21">
                  <c:v>9.395900229599019E-4</c:v>
                </c:pt>
                <c:pt idx="22">
                  <c:v>2.8256151365468885E-4</c:v>
                </c:pt>
                <c:pt idx="23">
                  <c:v>8.4545722391138334E-5</c:v>
                </c:pt>
                <c:pt idx="24">
                  <c:v>2.5335684178284801E-5</c:v>
                </c:pt>
                <c:pt idx="25">
                  <c:v>7.5888439879379099E-6</c:v>
                </c:pt>
                <c:pt idx="26">
                  <c:v>2.2734110458610957E-6</c:v>
                </c:pt>
                <c:pt idx="27">
                  <c:v>6.8102417627446954E-7</c:v>
                </c:pt>
                <c:pt idx="28">
                  <c:v>2.0401045047746535E-7</c:v>
                </c:pt>
                <c:pt idx="29">
                  <c:v>6.1114000193818185E-8</c:v>
                </c:pt>
                <c:pt idx="30">
                  <c:v>1.8307519611404643E-8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432-4E9A-821A-C0C226BEA5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9622880"/>
        <c:axId val="1603499968"/>
      </c:scatterChart>
      <c:valAx>
        <c:axId val="14496228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03499968"/>
        <c:crosses val="autoZero"/>
        <c:crossBetween val="midCat"/>
      </c:valAx>
      <c:valAx>
        <c:axId val="1603499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4496228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257175</xdr:colOff>
      <xdr:row>18</xdr:row>
      <xdr:rowOff>80962</xdr:rowOff>
    </xdr:from>
    <xdr:to>
      <xdr:col>13</xdr:col>
      <xdr:colOff>361950</xdr:colOff>
      <xdr:row>34</xdr:row>
      <xdr:rowOff>80962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ABCB0BC-9DAF-490C-A138-771FDC9F889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3"/>
  <sheetViews>
    <sheetView tabSelected="1" workbookViewId="0">
      <selection activeCell="F8" sqref="F8"/>
    </sheetView>
  </sheetViews>
  <sheetFormatPr defaultRowHeight="13.5" x14ac:dyDescent="0.15"/>
  <cols>
    <col min="1" max="1" width="5.25" customWidth="1"/>
    <col min="2" max="2" width="9" customWidth="1"/>
    <col min="4" max="4" width="8.375" customWidth="1"/>
    <col min="5" max="5" width="3.75" customWidth="1"/>
    <col min="6" max="6" width="8.125" customWidth="1"/>
    <col min="7" max="7" width="4.625" customWidth="1"/>
  </cols>
  <sheetData>
    <row r="1" spans="1:8" x14ac:dyDescent="0.15">
      <c r="A1" s="1" t="s">
        <v>11</v>
      </c>
      <c r="B1" s="1" t="s">
        <v>8</v>
      </c>
      <c r="C1" s="1" t="s">
        <v>9</v>
      </c>
      <c r="D1" s="1" t="s">
        <v>12</v>
      </c>
      <c r="E1" s="1" t="s">
        <v>0</v>
      </c>
      <c r="F1" s="2">
        <v>9.9999999999999998E-13</v>
      </c>
      <c r="G1" s="1" t="s">
        <v>6</v>
      </c>
      <c r="H1" s="1"/>
    </row>
    <row r="2" spans="1:8" x14ac:dyDescent="0.15">
      <c r="A2" s="1">
        <v>0</v>
      </c>
      <c r="B2">
        <f>$F$5/$F$4*2</f>
        <v>2</v>
      </c>
      <c r="C2">
        <f>$F$1*(EXP(($F$5-$F$4*B2)/0.026)-1)</f>
        <v>-9.9999999999999998E-13</v>
      </c>
      <c r="D2">
        <f>ABS(C2-B2)</f>
        <v>2.0000000000010001</v>
      </c>
      <c r="E2" s="1" t="s">
        <v>1</v>
      </c>
      <c r="F2" s="1">
        <v>1</v>
      </c>
      <c r="G2" s="1"/>
      <c r="H2" s="1"/>
    </row>
    <row r="3" spans="1:8" x14ac:dyDescent="0.15">
      <c r="A3" s="1">
        <f>A2+1</f>
        <v>1</v>
      </c>
      <c r="B3">
        <f>B2*(1-$F$7)+C2*$F$7</f>
        <v>1.7999999999999001</v>
      </c>
      <c r="C3">
        <f>$F$1*(EXP(($F$5-$F$4*B3)/0.026)-1)</f>
        <v>-9.9999999999995656E-13</v>
      </c>
      <c r="D3">
        <f t="shared" ref="D3:D32" si="0">ABS(C3-B3)</f>
        <v>1.8000000000009002</v>
      </c>
      <c r="E3" s="1" t="s">
        <v>2</v>
      </c>
      <c r="F3" s="1">
        <v>300</v>
      </c>
      <c r="G3" s="1" t="s">
        <v>5</v>
      </c>
      <c r="H3" s="1"/>
    </row>
    <row r="4" spans="1:8" x14ac:dyDescent="0.15">
      <c r="A4" s="1">
        <f t="shared" ref="A4:A5" si="1">A3+1</f>
        <v>2</v>
      </c>
      <c r="B4">
        <f>B3*(1-$F$7)+C3*$F$7</f>
        <v>1.6199999999998103</v>
      </c>
      <c r="C4">
        <f>$F$1*(EXP(($F$5-$F$4*B4)/0.026)-1)</f>
        <v>-9.9999999995597018E-13</v>
      </c>
      <c r="D4">
        <f t="shared" si="0"/>
        <v>1.6200000000008103</v>
      </c>
      <c r="E4" s="1" t="s">
        <v>3</v>
      </c>
      <c r="F4" s="1">
        <v>1</v>
      </c>
      <c r="G4" s="1" t="s">
        <v>4</v>
      </c>
      <c r="H4" s="1"/>
    </row>
    <row r="5" spans="1:8" x14ac:dyDescent="0.15">
      <c r="A5" s="1">
        <f t="shared" si="1"/>
        <v>3</v>
      </c>
      <c r="B5">
        <f>B4*(1-$F$7)+C4*$F$7</f>
        <v>1.4579999999997293</v>
      </c>
      <c r="C5">
        <f>$F$1*(EXP(($F$5-$F$4*B5)/0.026)-1)</f>
        <v>-9.9999997762641049E-13</v>
      </c>
      <c r="D5">
        <f t="shared" si="0"/>
        <v>1.4580000000007294</v>
      </c>
      <c r="E5" s="1" t="s">
        <v>7</v>
      </c>
      <c r="F5" s="1">
        <v>1</v>
      </c>
      <c r="G5" s="1"/>
      <c r="H5" s="1"/>
    </row>
    <row r="6" spans="1:8" x14ac:dyDescent="0.15">
      <c r="A6" s="1">
        <f t="shared" ref="A6:A13" si="2">A5+1</f>
        <v>4</v>
      </c>
      <c r="B6">
        <f t="shared" ref="B6:B13" si="3">B5*(1-$F$7)+C5*$F$7</f>
        <v>1.3121999999996565</v>
      </c>
      <c r="C6">
        <f t="shared" ref="C6:C32" si="4">$F$1*(EXP(($F$5-$F$4*B6)/0.026)-1)</f>
        <v>-9.9999390286950236E-13</v>
      </c>
      <c r="D6">
        <f t="shared" si="0"/>
        <v>1.3122000000006566</v>
      </c>
      <c r="E6" s="1"/>
      <c r="F6" s="1"/>
      <c r="G6" s="1"/>
      <c r="H6" s="1"/>
    </row>
    <row r="7" spans="1:8" x14ac:dyDescent="0.15">
      <c r="A7" s="1">
        <f t="shared" si="2"/>
        <v>5</v>
      </c>
      <c r="B7">
        <f t="shared" si="3"/>
        <v>1.1809799999995909</v>
      </c>
      <c r="C7">
        <f t="shared" si="4"/>
        <v>-9.9905163321900651E-13</v>
      </c>
      <c r="D7">
        <f t="shared" si="0"/>
        <v>1.1809800000005899</v>
      </c>
      <c r="E7" s="1" t="s">
        <v>10</v>
      </c>
      <c r="F7" s="1">
        <v>0.1</v>
      </c>
      <c r="G7" s="1"/>
      <c r="H7" s="1"/>
    </row>
    <row r="8" spans="1:8" x14ac:dyDescent="0.15">
      <c r="A8" s="1">
        <f t="shared" si="2"/>
        <v>6</v>
      </c>
      <c r="B8">
        <f t="shared" si="3"/>
        <v>1.062881999999532</v>
      </c>
      <c r="C8">
        <f t="shared" si="4"/>
        <v>-9.109483251562494E-13</v>
      </c>
      <c r="D8">
        <f t="shared" si="0"/>
        <v>1.0628820000004431</v>
      </c>
      <c r="E8" s="1"/>
      <c r="F8" s="1"/>
      <c r="G8" s="1"/>
      <c r="H8" s="1"/>
    </row>
    <row r="9" spans="1:8" x14ac:dyDescent="0.15">
      <c r="A9" s="1">
        <f t="shared" si="2"/>
        <v>7</v>
      </c>
      <c r="B9">
        <f t="shared" si="3"/>
        <v>0.95659379999948768</v>
      </c>
      <c r="C9">
        <f t="shared" si="4"/>
        <v>4.3093490101992604E-12</v>
      </c>
      <c r="D9">
        <f t="shared" si="0"/>
        <v>0.95659379999517835</v>
      </c>
    </row>
    <row r="10" spans="1:8" x14ac:dyDescent="0.15">
      <c r="A10" s="1">
        <f t="shared" si="2"/>
        <v>8</v>
      </c>
      <c r="B10">
        <f t="shared" si="3"/>
        <v>0.86093441999996989</v>
      </c>
      <c r="C10">
        <f t="shared" si="4"/>
        <v>2.0932966935315525E-10</v>
      </c>
      <c r="D10">
        <f t="shared" si="0"/>
        <v>0.86093441979064023</v>
      </c>
    </row>
    <row r="11" spans="1:8" x14ac:dyDescent="0.15">
      <c r="A11" s="1">
        <f t="shared" si="2"/>
        <v>9</v>
      </c>
      <c r="B11">
        <f t="shared" si="3"/>
        <v>0.77484097802090579</v>
      </c>
      <c r="C11">
        <f t="shared" si="4"/>
        <v>5.766317713911151E-9</v>
      </c>
      <c r="D11">
        <f t="shared" si="0"/>
        <v>0.77484097225458803</v>
      </c>
    </row>
    <row r="12" spans="1:8" x14ac:dyDescent="0.15">
      <c r="A12" s="1">
        <f t="shared" si="2"/>
        <v>10</v>
      </c>
      <c r="B12">
        <f t="shared" si="3"/>
        <v>0.697356880795447</v>
      </c>
      <c r="C12">
        <f t="shared" si="4"/>
        <v>1.1356278829066926E-7</v>
      </c>
      <c r="D12">
        <f t="shared" si="0"/>
        <v>0.69735676723265871</v>
      </c>
    </row>
    <row r="13" spans="1:8" x14ac:dyDescent="0.15">
      <c r="A13" s="1">
        <f t="shared" si="2"/>
        <v>11</v>
      </c>
      <c r="B13">
        <f t="shared" si="3"/>
        <v>0.62762120407218114</v>
      </c>
      <c r="C13">
        <f t="shared" si="4"/>
        <v>1.6598881514019179E-6</v>
      </c>
      <c r="D13">
        <f t="shared" si="0"/>
        <v>0.62761954418402977</v>
      </c>
    </row>
    <row r="14" spans="1:8" x14ac:dyDescent="0.15">
      <c r="A14" s="1">
        <f t="shared" ref="A14:A26" si="5">A13+1</f>
        <v>12</v>
      </c>
      <c r="B14">
        <f t="shared" ref="B14:B26" si="6">B13*(1-$F$7)+C13*$F$7</f>
        <v>0.56485924965377821</v>
      </c>
      <c r="C14">
        <f t="shared" si="4"/>
        <v>1.8553753131972581E-5</v>
      </c>
      <c r="D14">
        <f t="shared" si="0"/>
        <v>0.56484069590064623</v>
      </c>
    </row>
    <row r="15" spans="1:8" x14ac:dyDescent="0.15">
      <c r="A15" s="1">
        <f t="shared" si="5"/>
        <v>13</v>
      </c>
      <c r="B15">
        <f t="shared" si="6"/>
        <v>0.50837518006371352</v>
      </c>
      <c r="C15">
        <f t="shared" si="4"/>
        <v>1.6289997408511954E-4</v>
      </c>
      <c r="D15">
        <f t="shared" si="0"/>
        <v>0.50821228008962838</v>
      </c>
    </row>
    <row r="16" spans="1:8" x14ac:dyDescent="0.15">
      <c r="A16" s="1">
        <f t="shared" si="5"/>
        <v>14</v>
      </c>
      <c r="B16">
        <f t="shared" si="6"/>
        <v>0.45755395205475069</v>
      </c>
      <c r="C16">
        <f t="shared" si="4"/>
        <v>1.1503240652411268E-3</v>
      </c>
      <c r="D16">
        <f t="shared" si="0"/>
        <v>0.45640362798950956</v>
      </c>
    </row>
    <row r="17" spans="1:4" x14ac:dyDescent="0.15">
      <c r="A17" s="1">
        <f t="shared" si="5"/>
        <v>15</v>
      </c>
      <c r="B17">
        <f t="shared" si="6"/>
        <v>0.41191358925579974</v>
      </c>
      <c r="C17">
        <f t="shared" si="4"/>
        <v>6.6554912676207844E-3</v>
      </c>
      <c r="D17">
        <f t="shared" si="0"/>
        <v>0.40525809798817897</v>
      </c>
    </row>
    <row r="18" spans="1:4" x14ac:dyDescent="0.15">
      <c r="A18" s="1">
        <f t="shared" si="5"/>
        <v>16</v>
      </c>
      <c r="B18">
        <f t="shared" si="6"/>
        <v>0.37138777945698187</v>
      </c>
      <c r="C18">
        <f t="shared" si="4"/>
        <v>3.1630671306833821E-2</v>
      </c>
      <c r="D18">
        <f t="shared" si="0"/>
        <v>0.33975710815014804</v>
      </c>
    </row>
    <row r="19" spans="1:4" x14ac:dyDescent="0.15">
      <c r="A19" s="1">
        <f t="shared" si="5"/>
        <v>17</v>
      </c>
      <c r="B19">
        <f t="shared" si="6"/>
        <v>0.33741206864196704</v>
      </c>
      <c r="C19">
        <f t="shared" si="4"/>
        <v>0.11684933490785965</v>
      </c>
      <c r="D19">
        <f t="shared" si="0"/>
        <v>0.2205627337341074</v>
      </c>
    </row>
    <row r="20" spans="1:4" x14ac:dyDescent="0.15">
      <c r="A20" s="1">
        <f t="shared" si="5"/>
        <v>18</v>
      </c>
      <c r="B20">
        <f t="shared" si="6"/>
        <v>0.31535579526855634</v>
      </c>
      <c r="C20">
        <f t="shared" si="4"/>
        <v>0.27292678592645003</v>
      </c>
      <c r="D20">
        <f t="shared" si="0"/>
        <v>4.2429009342106305E-2</v>
      </c>
    </row>
    <row r="21" spans="1:4" x14ac:dyDescent="0.15">
      <c r="A21" s="1">
        <f t="shared" si="5"/>
        <v>19</v>
      </c>
      <c r="B21">
        <f t="shared" si="6"/>
        <v>0.31111289433434569</v>
      </c>
      <c r="C21">
        <f t="shared" si="4"/>
        <v>0.32130540018143372</v>
      </c>
      <c r="D21">
        <f t="shared" si="0"/>
        <v>1.0192505847088029E-2</v>
      </c>
    </row>
    <row r="22" spans="1:4" x14ac:dyDescent="0.15">
      <c r="A22" s="1">
        <f t="shared" si="5"/>
        <v>20</v>
      </c>
      <c r="B22">
        <f t="shared" si="6"/>
        <v>0.3121321449190545</v>
      </c>
      <c r="C22">
        <f t="shared" si="4"/>
        <v>0.30895329842808833</v>
      </c>
      <c r="D22">
        <f t="shared" si="0"/>
        <v>3.1788464909661696E-3</v>
      </c>
    </row>
    <row r="23" spans="1:4" x14ac:dyDescent="0.15">
      <c r="A23" s="1">
        <f t="shared" si="5"/>
        <v>21</v>
      </c>
      <c r="B23">
        <f t="shared" si="6"/>
        <v>0.3118142602699579</v>
      </c>
      <c r="C23">
        <f t="shared" si="4"/>
        <v>0.3127538502929178</v>
      </c>
      <c r="D23">
        <f t="shared" si="0"/>
        <v>9.395900229599019E-4</v>
      </c>
    </row>
    <row r="24" spans="1:4" x14ac:dyDescent="0.15">
      <c r="A24" s="1">
        <f t="shared" si="5"/>
        <v>22</v>
      </c>
      <c r="B24">
        <f t="shared" si="6"/>
        <v>0.31190821927225387</v>
      </c>
      <c r="C24">
        <f t="shared" si="4"/>
        <v>0.31162565775859918</v>
      </c>
      <c r="D24">
        <f t="shared" si="0"/>
        <v>2.8256151365468885E-4</v>
      </c>
    </row>
    <row r="25" spans="1:4" x14ac:dyDescent="0.15">
      <c r="A25" s="1">
        <f t="shared" si="5"/>
        <v>23</v>
      </c>
      <c r="B25">
        <f t="shared" si="6"/>
        <v>0.31187996312088839</v>
      </c>
      <c r="C25">
        <f t="shared" si="4"/>
        <v>0.31196450884327953</v>
      </c>
      <c r="D25">
        <f t="shared" si="0"/>
        <v>8.4545722391138334E-5</v>
      </c>
    </row>
    <row r="26" spans="1:4" x14ac:dyDescent="0.15">
      <c r="A26" s="1">
        <f t="shared" si="5"/>
        <v>24</v>
      </c>
      <c r="B26">
        <f t="shared" si="6"/>
        <v>0.31188841769312747</v>
      </c>
      <c r="C26">
        <f t="shared" si="4"/>
        <v>0.31186308200894919</v>
      </c>
      <c r="D26">
        <f t="shared" si="0"/>
        <v>2.5335684178284801E-5</v>
      </c>
    </row>
    <row r="27" spans="1:4" x14ac:dyDescent="0.15">
      <c r="A27" s="1">
        <f t="shared" ref="A27:A31" si="7">A26+1</f>
        <v>25</v>
      </c>
      <c r="B27">
        <f t="shared" ref="B27:B31" si="8">B26*(1-$F$7)+C26*$F$7</f>
        <v>0.31188588412470963</v>
      </c>
      <c r="C27">
        <f t="shared" si="4"/>
        <v>0.31189347296869757</v>
      </c>
      <c r="D27">
        <f t="shared" si="0"/>
        <v>7.5888439879379099E-6</v>
      </c>
    </row>
    <row r="28" spans="1:4" x14ac:dyDescent="0.15">
      <c r="A28" s="1">
        <f t="shared" si="7"/>
        <v>26</v>
      </c>
      <c r="B28">
        <f t="shared" si="8"/>
        <v>0.3118866430091084</v>
      </c>
      <c r="C28">
        <f t="shared" si="4"/>
        <v>0.31188436959806254</v>
      </c>
      <c r="D28">
        <f t="shared" si="0"/>
        <v>2.2734110458610957E-6</v>
      </c>
    </row>
    <row r="29" spans="1:4" x14ac:dyDescent="0.15">
      <c r="A29" s="1">
        <f t="shared" si="7"/>
        <v>27</v>
      </c>
      <c r="B29">
        <f t="shared" si="8"/>
        <v>0.31188641566800385</v>
      </c>
      <c r="C29">
        <f t="shared" si="4"/>
        <v>0.31188709669218012</v>
      </c>
      <c r="D29">
        <f t="shared" si="0"/>
        <v>6.8102417627446954E-7</v>
      </c>
    </row>
    <row r="30" spans="1:4" x14ac:dyDescent="0.15">
      <c r="A30" s="1">
        <f t="shared" si="7"/>
        <v>28</v>
      </c>
      <c r="B30">
        <f t="shared" si="8"/>
        <v>0.31188648377042144</v>
      </c>
      <c r="C30">
        <f t="shared" si="4"/>
        <v>0.31188627975997096</v>
      </c>
      <c r="D30">
        <f t="shared" si="0"/>
        <v>2.0401045047746535E-7</v>
      </c>
    </row>
    <row r="31" spans="1:4" x14ac:dyDescent="0.15">
      <c r="A31" s="1">
        <f t="shared" si="7"/>
        <v>29</v>
      </c>
      <c r="B31">
        <f t="shared" si="8"/>
        <v>0.31188646336937637</v>
      </c>
      <c r="C31">
        <f t="shared" si="4"/>
        <v>0.31188652448337656</v>
      </c>
      <c r="D31">
        <f t="shared" si="0"/>
        <v>6.1114000193818185E-8</v>
      </c>
    </row>
    <row r="32" spans="1:4" x14ac:dyDescent="0.15">
      <c r="A32" s="1">
        <f t="shared" ref="A32" si="9">A31+1</f>
        <v>30</v>
      </c>
      <c r="B32">
        <f t="shared" ref="B32" si="10">B31*(1-$F$7)+C31*$F$7</f>
        <v>0.31188646948077636</v>
      </c>
      <c r="C32">
        <f t="shared" si="4"/>
        <v>0.31188645117325675</v>
      </c>
      <c r="D32">
        <f t="shared" si="0"/>
        <v>1.8307519611404643E-8</v>
      </c>
    </row>
    <row r="33" spans="1:1" x14ac:dyDescent="0.15">
      <c r="A33" s="1"/>
    </row>
  </sheetData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東京工業大学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神谷利夫</dc:creator>
  <cp:lastModifiedBy>神谷利夫</cp:lastModifiedBy>
  <dcterms:created xsi:type="dcterms:W3CDTF">2014-10-20T01:00:20Z</dcterms:created>
  <dcterms:modified xsi:type="dcterms:W3CDTF">2020-06-30T07:49:43Z</dcterms:modified>
</cp:coreProperties>
</file>