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2465" windowHeight="10575"/>
  </bookViews>
  <sheets>
    <sheet name="band" sheetId="1" r:id="rId1"/>
  </sheets>
  <calcPr calcId="0" refMode="R1C1"/>
</workbook>
</file>

<file path=xl/calcChain.xml><?xml version="1.0" encoding="utf-8"?>
<calcChain xmlns="http://schemas.openxmlformats.org/spreadsheetml/2006/main">
  <c r="H101" i="1" l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D102" i="1"/>
  <c r="C3" i="1"/>
  <c r="C4" i="1"/>
  <c r="C5" i="1"/>
  <c r="C6" i="1"/>
  <c r="C7" i="1"/>
  <c r="C8" i="1"/>
  <c r="C9" i="1"/>
  <c r="C10" i="1"/>
  <c r="C11" i="1"/>
  <c r="D10" i="1" s="1"/>
  <c r="C12" i="1"/>
  <c r="C13" i="1"/>
  <c r="C14" i="1"/>
  <c r="C15" i="1"/>
  <c r="C16" i="1"/>
  <c r="C17" i="1"/>
  <c r="C18" i="1"/>
  <c r="C19" i="1"/>
  <c r="D18" i="1" s="1"/>
  <c r="C20" i="1"/>
  <c r="C21" i="1"/>
  <c r="C22" i="1"/>
  <c r="C23" i="1"/>
  <c r="C24" i="1"/>
  <c r="C25" i="1"/>
  <c r="C26" i="1"/>
  <c r="C27" i="1"/>
  <c r="D26" i="1" s="1"/>
  <c r="C28" i="1"/>
  <c r="C29" i="1"/>
  <c r="C30" i="1"/>
  <c r="C31" i="1"/>
  <c r="C32" i="1"/>
  <c r="C33" i="1"/>
  <c r="C34" i="1"/>
  <c r="C35" i="1"/>
  <c r="D34" i="1" s="1"/>
  <c r="C36" i="1"/>
  <c r="C37" i="1"/>
  <c r="C38" i="1"/>
  <c r="C39" i="1"/>
  <c r="C40" i="1"/>
  <c r="C41" i="1"/>
  <c r="C42" i="1"/>
  <c r="C43" i="1"/>
  <c r="D42" i="1" s="1"/>
  <c r="C44" i="1"/>
  <c r="C45" i="1"/>
  <c r="C46" i="1"/>
  <c r="C47" i="1"/>
  <c r="C48" i="1"/>
  <c r="C49" i="1"/>
  <c r="C50" i="1"/>
  <c r="C51" i="1"/>
  <c r="D50" i="1" s="1"/>
  <c r="C52" i="1"/>
  <c r="C53" i="1"/>
  <c r="C54" i="1"/>
  <c r="C55" i="1"/>
  <c r="C56" i="1"/>
  <c r="C57" i="1"/>
  <c r="C58" i="1"/>
  <c r="C59" i="1"/>
  <c r="D58" i="1" s="1"/>
  <c r="C60" i="1"/>
  <c r="C61" i="1"/>
  <c r="C62" i="1"/>
  <c r="C63" i="1"/>
  <c r="C64" i="1"/>
  <c r="C65" i="1"/>
  <c r="C66" i="1"/>
  <c r="C67" i="1"/>
  <c r="D66" i="1" s="1"/>
  <c r="C68" i="1"/>
  <c r="C69" i="1"/>
  <c r="C70" i="1"/>
  <c r="C71" i="1"/>
  <c r="C72" i="1"/>
  <c r="C73" i="1"/>
  <c r="C74" i="1"/>
  <c r="C75" i="1"/>
  <c r="D74" i="1" s="1"/>
  <c r="C76" i="1"/>
  <c r="C77" i="1"/>
  <c r="C78" i="1"/>
  <c r="C79" i="1"/>
  <c r="C80" i="1"/>
  <c r="C81" i="1"/>
  <c r="C82" i="1"/>
  <c r="C83" i="1"/>
  <c r="D82" i="1" s="1"/>
  <c r="C84" i="1"/>
  <c r="C85" i="1"/>
  <c r="C86" i="1"/>
  <c r="C87" i="1"/>
  <c r="C88" i="1"/>
  <c r="C89" i="1"/>
  <c r="C90" i="1"/>
  <c r="C91" i="1"/>
  <c r="D90" i="1" s="1"/>
  <c r="C92" i="1"/>
  <c r="C93" i="1"/>
  <c r="C94" i="1"/>
  <c r="C95" i="1"/>
  <c r="C96" i="1"/>
  <c r="C97" i="1"/>
  <c r="C98" i="1"/>
  <c r="C99" i="1"/>
  <c r="D98" i="1" s="1"/>
  <c r="C100" i="1"/>
  <c r="C101" i="1"/>
  <c r="D101" i="1" s="1"/>
  <c r="C2" i="1"/>
  <c r="D2" i="1" l="1"/>
  <c r="D97" i="1"/>
  <c r="D89" i="1"/>
  <c r="D81" i="1"/>
  <c r="D65" i="1"/>
  <c r="D57" i="1"/>
  <c r="D49" i="1"/>
  <c r="D33" i="1"/>
  <c r="D25" i="1"/>
  <c r="D17" i="1"/>
  <c r="D9" i="1"/>
  <c r="D96" i="1"/>
  <c r="D88" i="1"/>
  <c r="D80" i="1"/>
  <c r="D72" i="1"/>
  <c r="D64" i="1"/>
  <c r="D56" i="1"/>
  <c r="D48" i="1"/>
  <c r="D40" i="1"/>
  <c r="D32" i="1"/>
  <c r="D24" i="1"/>
  <c r="D16" i="1"/>
  <c r="D8" i="1"/>
  <c r="D41" i="1"/>
  <c r="D95" i="1"/>
  <c r="D87" i="1"/>
  <c r="D79" i="1"/>
  <c r="D71" i="1"/>
  <c r="D63" i="1"/>
  <c r="D55" i="1"/>
  <c r="D47" i="1"/>
  <c r="D39" i="1"/>
  <c r="D31" i="1"/>
  <c r="D23" i="1"/>
  <c r="D15" i="1"/>
  <c r="D7" i="1"/>
  <c r="D73" i="1"/>
  <c r="D94" i="1"/>
  <c r="D86" i="1"/>
  <c r="D78" i="1"/>
  <c r="D70" i="1"/>
  <c r="D62" i="1"/>
  <c r="D54" i="1"/>
  <c r="D46" i="1"/>
  <c r="D38" i="1"/>
  <c r="D30" i="1"/>
  <c r="D22" i="1"/>
  <c r="D14" i="1"/>
  <c r="D6" i="1"/>
  <c r="D100" i="1"/>
  <c r="D92" i="1"/>
  <c r="D84" i="1"/>
  <c r="D76" i="1"/>
  <c r="D68" i="1"/>
  <c r="D60" i="1"/>
  <c r="D52" i="1"/>
  <c r="D44" i="1"/>
  <c r="D36" i="1"/>
  <c r="D28" i="1"/>
  <c r="D20" i="1"/>
  <c r="D12" i="1"/>
  <c r="D4" i="1"/>
  <c r="D3" i="1"/>
  <c r="D11" i="1"/>
  <c r="D19" i="1"/>
  <c r="D27" i="1"/>
  <c r="D35" i="1"/>
  <c r="D43" i="1"/>
  <c r="D51" i="1"/>
  <c r="D59" i="1"/>
  <c r="D67" i="1"/>
  <c r="D75" i="1"/>
  <c r="D83" i="1"/>
  <c r="D91" i="1"/>
  <c r="D99" i="1"/>
  <c r="D5" i="1"/>
  <c r="D13" i="1"/>
  <c r="D21" i="1"/>
  <c r="D29" i="1"/>
  <c r="D37" i="1"/>
  <c r="D45" i="1"/>
  <c r="D53" i="1"/>
  <c r="D61" i="1"/>
  <c r="D69" i="1"/>
  <c r="D77" i="1"/>
  <c r="D85" i="1"/>
  <c r="D93" i="1"/>
</calcChain>
</file>

<file path=xl/sharedStrings.xml><?xml version="1.0" encoding="utf-8"?>
<sst xmlns="http://schemas.openxmlformats.org/spreadsheetml/2006/main" count="15" uniqueCount="15">
  <si>
    <t>k</t>
  </si>
  <si>
    <t>E (eV)</t>
    <phoneticPr fontId="18"/>
  </si>
  <si>
    <t>dE/dk</t>
    <phoneticPr fontId="18"/>
  </si>
  <si>
    <t>hbar=</t>
    <phoneticPr fontId="18"/>
  </si>
  <si>
    <t>Js</t>
    <phoneticPr fontId="18"/>
  </si>
  <si>
    <t>e=</t>
    <phoneticPr fontId="18"/>
  </si>
  <si>
    <t>C</t>
    <phoneticPr fontId="18"/>
  </si>
  <si>
    <t>me=</t>
    <phoneticPr fontId="18"/>
  </si>
  <si>
    <t>kg</t>
    <phoneticPr fontId="18"/>
  </si>
  <si>
    <t>a=</t>
    <phoneticPr fontId="18"/>
  </si>
  <si>
    <t>A</t>
    <phoneticPr fontId="18"/>
  </si>
  <si>
    <t>d2E/dk2(poor)</t>
    <phoneticPr fontId="18"/>
  </si>
  <si>
    <t>m*(poor) (me)</t>
    <phoneticPr fontId="18"/>
  </si>
  <si>
    <t>d2E/dk2(good)</t>
    <phoneticPr fontId="18"/>
  </si>
  <si>
    <t>m*(good) (me)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</si>
</sst>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band!$E$1</c:f>
              <c:strCache>
                <c:ptCount val="1"/>
                <c:pt idx="0">
                  <c:v>m*(poor) (me)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  <c:pt idx="31">
                  <c:v>-0.19</c:v>
                </c:pt>
                <c:pt idx="32">
                  <c:v>-0.18</c:v>
                </c:pt>
                <c:pt idx="33">
                  <c:v>-0.16999999999999901</c:v>
                </c:pt>
                <c:pt idx="34">
                  <c:v>-0.159999999999999</c:v>
                </c:pt>
                <c:pt idx="35">
                  <c:v>-0.149999999999999</c:v>
                </c:pt>
                <c:pt idx="36">
                  <c:v>-0.14000000000000001</c:v>
                </c:pt>
                <c:pt idx="37">
                  <c:v>-0.13</c:v>
                </c:pt>
                <c:pt idx="38">
                  <c:v>-0.12</c:v>
                </c:pt>
                <c:pt idx="39">
                  <c:v>-0.109999999999999</c:v>
                </c:pt>
                <c:pt idx="40">
                  <c:v>-9.9999999999999895E-2</c:v>
                </c:pt>
                <c:pt idx="41">
                  <c:v>-8.99999999999999E-2</c:v>
                </c:pt>
                <c:pt idx="42">
                  <c:v>-0.08</c:v>
                </c:pt>
                <c:pt idx="43">
                  <c:v>-7.0000000000000007E-2</c:v>
                </c:pt>
                <c:pt idx="44">
                  <c:v>-0.06</c:v>
                </c:pt>
                <c:pt idx="45">
                  <c:v>-4.9999999999999899E-2</c:v>
                </c:pt>
                <c:pt idx="46">
                  <c:v>-3.9999999999999897E-2</c:v>
                </c:pt>
                <c:pt idx="47">
                  <c:v>-2.9999999999999898E-2</c:v>
                </c:pt>
                <c:pt idx="48">
                  <c:v>-0.02</c:v>
                </c:pt>
                <c:pt idx="49">
                  <c:v>-0.01</c:v>
                </c:pt>
                <c:pt idx="50">
                  <c:v>0</c:v>
                </c:pt>
                <c:pt idx="51">
                  <c:v>0.01</c:v>
                </c:pt>
                <c:pt idx="52">
                  <c:v>0.02</c:v>
                </c:pt>
                <c:pt idx="53">
                  <c:v>0.03</c:v>
                </c:pt>
                <c:pt idx="54">
                  <c:v>0.04</c:v>
                </c:pt>
                <c:pt idx="55">
                  <c:v>0.05</c:v>
                </c:pt>
                <c:pt idx="56">
                  <c:v>0.06</c:v>
                </c:pt>
                <c:pt idx="57">
                  <c:v>7.0000000000000007E-2</c:v>
                </c:pt>
                <c:pt idx="58">
                  <c:v>7.9999999999999905E-2</c:v>
                </c:pt>
                <c:pt idx="59">
                  <c:v>8.99999999999999E-2</c:v>
                </c:pt>
                <c:pt idx="60">
                  <c:v>9.9999999999999895E-2</c:v>
                </c:pt>
                <c:pt idx="61">
                  <c:v>0.109999999999999</c:v>
                </c:pt>
                <c:pt idx="62">
                  <c:v>0.12</c:v>
                </c:pt>
                <c:pt idx="63">
                  <c:v>0.13</c:v>
                </c:pt>
                <c:pt idx="64">
                  <c:v>0.14000000000000001</c:v>
                </c:pt>
                <c:pt idx="65">
                  <c:v>0.15</c:v>
                </c:pt>
                <c:pt idx="66">
                  <c:v>0.16</c:v>
                </c:pt>
                <c:pt idx="67">
                  <c:v>0.17</c:v>
                </c:pt>
                <c:pt idx="68">
                  <c:v>0.18</c:v>
                </c:pt>
                <c:pt idx="69">
                  <c:v>0.19</c:v>
                </c:pt>
                <c:pt idx="70">
                  <c:v>0.2</c:v>
                </c:pt>
                <c:pt idx="71">
                  <c:v>0.20999999999999899</c:v>
                </c:pt>
                <c:pt idx="72">
                  <c:v>0.219999999999999</c:v>
                </c:pt>
                <c:pt idx="73">
                  <c:v>0.22999999999999901</c:v>
                </c:pt>
                <c:pt idx="74">
                  <c:v>0.24</c:v>
                </c:pt>
                <c:pt idx="75">
                  <c:v>0.25</c:v>
                </c:pt>
                <c:pt idx="76">
                  <c:v>0.26</c:v>
                </c:pt>
                <c:pt idx="77">
                  <c:v>0.27</c:v>
                </c:pt>
                <c:pt idx="78">
                  <c:v>0.28000000000000003</c:v>
                </c:pt>
                <c:pt idx="79">
                  <c:v>0.28999999999999998</c:v>
                </c:pt>
                <c:pt idx="80">
                  <c:v>0.3</c:v>
                </c:pt>
                <c:pt idx="81">
                  <c:v>0.31</c:v>
                </c:pt>
                <c:pt idx="82">
                  <c:v>0.32</c:v>
                </c:pt>
                <c:pt idx="83">
                  <c:v>0.33</c:v>
                </c:pt>
                <c:pt idx="84">
                  <c:v>0.33999999999999903</c:v>
                </c:pt>
                <c:pt idx="85">
                  <c:v>0.35</c:v>
                </c:pt>
                <c:pt idx="86">
                  <c:v>0.36</c:v>
                </c:pt>
                <c:pt idx="87">
                  <c:v>0.37</c:v>
                </c:pt>
                <c:pt idx="88">
                  <c:v>0.38</c:v>
                </c:pt>
                <c:pt idx="89">
                  <c:v>0.39</c:v>
                </c:pt>
                <c:pt idx="90">
                  <c:v>0.4</c:v>
                </c:pt>
                <c:pt idx="91">
                  <c:v>0.41</c:v>
                </c:pt>
                <c:pt idx="92">
                  <c:v>0.42</c:v>
                </c:pt>
                <c:pt idx="93">
                  <c:v>0.43</c:v>
                </c:pt>
                <c:pt idx="94">
                  <c:v>0.44</c:v>
                </c:pt>
                <c:pt idx="95">
                  <c:v>0.45</c:v>
                </c:pt>
                <c:pt idx="96">
                  <c:v>0.45999999999999902</c:v>
                </c:pt>
                <c:pt idx="97">
                  <c:v>0.47</c:v>
                </c:pt>
                <c:pt idx="98">
                  <c:v>0.48</c:v>
                </c:pt>
                <c:pt idx="99">
                  <c:v>0.49</c:v>
                </c:pt>
                <c:pt idx="100">
                  <c:v>0.5</c:v>
                </c:pt>
              </c:numCache>
            </c:numRef>
          </c:xVal>
          <c:yVal>
            <c:numRef>
              <c:f>band!$E$2:$E$102</c:f>
              <c:numCache>
                <c:formatCode>0.00E+00</c:formatCode>
                <c:ptCount val="101"/>
                <c:pt idx="0">
                  <c:v>-0.11934094613865937</c:v>
                </c:pt>
                <c:pt idx="1">
                  <c:v>-0.12005210071410465</c:v>
                </c:pt>
                <c:pt idx="2">
                  <c:v>-0.12125318123989233</c:v>
                </c:pt>
                <c:pt idx="3">
                  <c:v>-0.12296874323463702</c:v>
                </c:pt>
                <c:pt idx="4">
                  <c:v>-0.12523488562612098</c:v>
                </c:pt>
                <c:pt idx="5">
                  <c:v>-0.12810116823767859</c:v>
                </c:pt>
                <c:pt idx="6">
                  <c:v>-0.13163339194783702</c:v>
                </c:pt>
                <c:pt idx="7">
                  <c:v>-0.1359175466244936</c:v>
                </c:pt>
                <c:pt idx="8">
                  <c:v>-0.14106539703913831</c:v>
                </c:pt>
                <c:pt idx="9">
                  <c:v>-0.14722243768707996</c:v>
                </c:pt>
                <c:pt idx="10">
                  <c:v>-0.15457937311137471</c:v>
                </c:pt>
                <c:pt idx="11">
                  <c:v>-0.16338899859590511</c:v>
                </c:pt>
                <c:pt idx="12">
                  <c:v>-0.17399161140354374</c:v>
                </c:pt>
                <c:pt idx="13">
                  <c:v>-0.18685436374819969</c:v>
                </c:pt>
                <c:pt idx="14">
                  <c:v>-0.20263430152050446</c:v>
                </c:pt>
                <c:pt idx="15">
                  <c:v>-0.22228349749987622</c:v>
                </c:pt>
                <c:pt idx="16">
                  <c:v>-0.24723309949606809</c:v>
                </c:pt>
                <c:pt idx="17">
                  <c:v>-0.27973519708948152</c:v>
                </c:pt>
                <c:pt idx="18">
                  <c:v>-0.32354661804995349</c:v>
                </c:pt>
                <c:pt idx="19">
                  <c:v>-0.38543334577066307</c:v>
                </c:pt>
                <c:pt idx="20">
                  <c:v>-0.47893163409397116</c:v>
                </c:pt>
                <c:pt idx="21">
                  <c:v>-0.63563143585357595</c:v>
                </c:pt>
                <c:pt idx="22">
                  <c:v>-0.95031023021739991</c:v>
                </c:pt>
                <c:pt idx="23">
                  <c:v>-1.8968700200880055</c:v>
                </c:pt>
                <c:pt idx="24">
                  <c:v>176411556722.02536</c:v>
                </c:pt>
                <c:pt idx="25">
                  <c:v>1.8968700200627144</c:v>
                </c:pt>
                <c:pt idx="26">
                  <c:v>0.95031023022873751</c:v>
                </c:pt>
                <c:pt idx="27">
                  <c:v>0.63563143585874782</c:v>
                </c:pt>
                <c:pt idx="28">
                  <c:v>0.47893163408987954</c:v>
                </c:pt>
                <c:pt idx="29">
                  <c:v>0.38543334577222554</c:v>
                </c:pt>
                <c:pt idx="30">
                  <c:v>0.32354661804938378</c:v>
                </c:pt>
                <c:pt idx="31">
                  <c:v>0.27973519708767308</c:v>
                </c:pt>
                <c:pt idx="32">
                  <c:v>0.24723309949751843</c:v>
                </c:pt>
                <c:pt idx="33">
                  <c:v>0.2222834975003827</c:v>
                </c:pt>
                <c:pt idx="34">
                  <c:v>0.20263430152051226</c:v>
                </c:pt>
                <c:pt idx="35">
                  <c:v>0.18685436374781433</c:v>
                </c:pt>
                <c:pt idx="36">
                  <c:v>0.1739916114035289</c:v>
                </c:pt>
                <c:pt idx="37">
                  <c:v>0.1633889985956524</c:v>
                </c:pt>
                <c:pt idx="38">
                  <c:v>0.1545793731116985</c:v>
                </c:pt>
                <c:pt idx="39">
                  <c:v>0.14722243768699647</c:v>
                </c:pt>
                <c:pt idx="40">
                  <c:v>0.14106539703919693</c:v>
                </c:pt>
                <c:pt idx="41">
                  <c:v>0.13591754662446992</c:v>
                </c:pt>
                <c:pt idx="42">
                  <c:v>0.13163339194779183</c:v>
                </c:pt>
                <c:pt idx="43">
                  <c:v>0.12810116823767762</c:v>
                </c:pt>
                <c:pt idx="44">
                  <c:v>0.12523488562613991</c:v>
                </c:pt>
                <c:pt idx="45">
                  <c:v>0.12296874323463129</c:v>
                </c:pt>
                <c:pt idx="46">
                  <c:v>0.1212531812398684</c:v>
                </c:pt>
                <c:pt idx="47">
                  <c:v>0.12005210071417108</c:v>
                </c:pt>
                <c:pt idx="48">
                  <c:v>0.11934094613857196</c:v>
                </c:pt>
                <c:pt idx="49">
                  <c:v>0.11910545404221498</c:v>
                </c:pt>
                <c:pt idx="50">
                  <c:v>0.11934094613857196</c:v>
                </c:pt>
                <c:pt idx="51">
                  <c:v>0.12005210071417229</c:v>
                </c:pt>
                <c:pt idx="52">
                  <c:v>0.12125318123987172</c:v>
                </c:pt>
                <c:pt idx="53">
                  <c:v>0.12296874323462793</c:v>
                </c:pt>
                <c:pt idx="54">
                  <c:v>0.12523488562613125</c:v>
                </c:pt>
                <c:pt idx="55">
                  <c:v>0.12810116823768525</c:v>
                </c:pt>
                <c:pt idx="56">
                  <c:v>0.13163339194778181</c:v>
                </c:pt>
                <c:pt idx="57">
                  <c:v>0.13591754662449299</c:v>
                </c:pt>
                <c:pt idx="58">
                  <c:v>0.1410653970391838</c:v>
                </c:pt>
                <c:pt idx="59">
                  <c:v>0.14722243768700954</c:v>
                </c:pt>
                <c:pt idx="60">
                  <c:v>0.1545793731116693</c:v>
                </c:pt>
                <c:pt idx="61">
                  <c:v>0.16338899859566852</c:v>
                </c:pt>
                <c:pt idx="62">
                  <c:v>0.1739916114035289</c:v>
                </c:pt>
                <c:pt idx="63">
                  <c:v>0.18685436374820227</c:v>
                </c:pt>
                <c:pt idx="64">
                  <c:v>0.202634301520078</c:v>
                </c:pt>
                <c:pt idx="65">
                  <c:v>0.2222834975003827</c:v>
                </c:pt>
                <c:pt idx="66">
                  <c:v>0.24723309949644923</c:v>
                </c:pt>
                <c:pt idx="67">
                  <c:v>0.27973519708941702</c:v>
                </c:pt>
                <c:pt idx="68">
                  <c:v>0.32354661804883983</c:v>
                </c:pt>
                <c:pt idx="69">
                  <c:v>0.38543334577032057</c:v>
                </c:pt>
                <c:pt idx="70">
                  <c:v>0.47893163409581146</c:v>
                </c:pt>
                <c:pt idx="71">
                  <c:v>0.63563143585348036</c:v>
                </c:pt>
                <c:pt idx="72">
                  <c:v>0.95031023022864503</c:v>
                </c:pt>
                <c:pt idx="73">
                  <c:v>1.8968700200628987</c:v>
                </c:pt>
                <c:pt idx="74">
                  <c:v>176411556722.02536</c:v>
                </c:pt>
                <c:pt idx="75">
                  <c:v>-1.8968700200880055</c:v>
                </c:pt>
                <c:pt idx="76">
                  <c:v>-0.95031023021739991</c:v>
                </c:pt>
                <c:pt idx="77">
                  <c:v>-0.6356314358535794</c:v>
                </c:pt>
                <c:pt idx="78">
                  <c:v>-0.47893163409396838</c:v>
                </c:pt>
                <c:pt idx="79">
                  <c:v>-0.38543334577066307</c:v>
                </c:pt>
                <c:pt idx="80">
                  <c:v>-0.32354661804995349</c:v>
                </c:pt>
                <c:pt idx="81">
                  <c:v>-0.27973519708857797</c:v>
                </c:pt>
                <c:pt idx="82">
                  <c:v>-0.24723309949749792</c:v>
                </c:pt>
                <c:pt idx="83">
                  <c:v>-0.22228349749926538</c:v>
                </c:pt>
                <c:pt idx="84">
                  <c:v>-0.20263430152052359</c:v>
                </c:pt>
                <c:pt idx="85">
                  <c:v>-0.18685436374819969</c:v>
                </c:pt>
                <c:pt idx="86">
                  <c:v>-0.17399161140354374</c:v>
                </c:pt>
                <c:pt idx="87">
                  <c:v>-0.16338899859590511</c:v>
                </c:pt>
                <c:pt idx="88">
                  <c:v>-0.15457937311137471</c:v>
                </c:pt>
                <c:pt idx="89">
                  <c:v>-0.14722243768708079</c:v>
                </c:pt>
                <c:pt idx="90">
                  <c:v>-0.14106539703913751</c:v>
                </c:pt>
                <c:pt idx="91">
                  <c:v>-0.1359175466244936</c:v>
                </c:pt>
                <c:pt idx="92">
                  <c:v>-0.13163339194783702</c:v>
                </c:pt>
                <c:pt idx="93">
                  <c:v>-0.12810116823767859</c:v>
                </c:pt>
                <c:pt idx="94">
                  <c:v>-0.12523488562617943</c:v>
                </c:pt>
                <c:pt idx="95">
                  <c:v>-0.12296874323452497</c:v>
                </c:pt>
                <c:pt idx="96">
                  <c:v>-0.12125318123994662</c:v>
                </c:pt>
                <c:pt idx="97">
                  <c:v>-0.12005210071410465</c:v>
                </c:pt>
                <c:pt idx="98">
                  <c:v>-0.11934094613865937</c:v>
                </c:pt>
                <c:pt idx="99">
                  <c:v>-0.23821090808424264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36-4360-94FC-7DC8431BF8A3}"/>
            </c:ext>
          </c:extLst>
        </c:ser>
        <c:ser>
          <c:idx val="1"/>
          <c:order val="1"/>
          <c:tx>
            <c:strRef>
              <c:f>band!$H$1</c:f>
              <c:strCache>
                <c:ptCount val="1"/>
                <c:pt idx="0">
                  <c:v>m*(good) (me)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  <c:pt idx="31">
                  <c:v>-0.19</c:v>
                </c:pt>
                <c:pt idx="32">
                  <c:v>-0.18</c:v>
                </c:pt>
                <c:pt idx="33">
                  <c:v>-0.16999999999999901</c:v>
                </c:pt>
                <c:pt idx="34">
                  <c:v>-0.159999999999999</c:v>
                </c:pt>
                <c:pt idx="35">
                  <c:v>-0.149999999999999</c:v>
                </c:pt>
                <c:pt idx="36">
                  <c:v>-0.14000000000000001</c:v>
                </c:pt>
                <c:pt idx="37">
                  <c:v>-0.13</c:v>
                </c:pt>
                <c:pt idx="38">
                  <c:v>-0.12</c:v>
                </c:pt>
                <c:pt idx="39">
                  <c:v>-0.109999999999999</c:v>
                </c:pt>
                <c:pt idx="40">
                  <c:v>-9.9999999999999895E-2</c:v>
                </c:pt>
                <c:pt idx="41">
                  <c:v>-8.99999999999999E-2</c:v>
                </c:pt>
                <c:pt idx="42">
                  <c:v>-0.08</c:v>
                </c:pt>
                <c:pt idx="43">
                  <c:v>-7.0000000000000007E-2</c:v>
                </c:pt>
                <c:pt idx="44">
                  <c:v>-0.06</c:v>
                </c:pt>
                <c:pt idx="45">
                  <c:v>-4.9999999999999899E-2</c:v>
                </c:pt>
                <c:pt idx="46">
                  <c:v>-3.9999999999999897E-2</c:v>
                </c:pt>
                <c:pt idx="47">
                  <c:v>-2.9999999999999898E-2</c:v>
                </c:pt>
                <c:pt idx="48">
                  <c:v>-0.02</c:v>
                </c:pt>
                <c:pt idx="49">
                  <c:v>-0.01</c:v>
                </c:pt>
                <c:pt idx="50">
                  <c:v>0</c:v>
                </c:pt>
                <c:pt idx="51">
                  <c:v>0.01</c:v>
                </c:pt>
                <c:pt idx="52">
                  <c:v>0.02</c:v>
                </c:pt>
                <c:pt idx="53">
                  <c:v>0.03</c:v>
                </c:pt>
                <c:pt idx="54">
                  <c:v>0.04</c:v>
                </c:pt>
                <c:pt idx="55">
                  <c:v>0.05</c:v>
                </c:pt>
                <c:pt idx="56">
                  <c:v>0.06</c:v>
                </c:pt>
                <c:pt idx="57">
                  <c:v>7.0000000000000007E-2</c:v>
                </c:pt>
                <c:pt idx="58">
                  <c:v>7.9999999999999905E-2</c:v>
                </c:pt>
                <c:pt idx="59">
                  <c:v>8.99999999999999E-2</c:v>
                </c:pt>
                <c:pt idx="60">
                  <c:v>9.9999999999999895E-2</c:v>
                </c:pt>
                <c:pt idx="61">
                  <c:v>0.109999999999999</c:v>
                </c:pt>
                <c:pt idx="62">
                  <c:v>0.12</c:v>
                </c:pt>
                <c:pt idx="63">
                  <c:v>0.13</c:v>
                </c:pt>
                <c:pt idx="64">
                  <c:v>0.14000000000000001</c:v>
                </c:pt>
                <c:pt idx="65">
                  <c:v>0.15</c:v>
                </c:pt>
                <c:pt idx="66">
                  <c:v>0.16</c:v>
                </c:pt>
                <c:pt idx="67">
                  <c:v>0.17</c:v>
                </c:pt>
                <c:pt idx="68">
                  <c:v>0.18</c:v>
                </c:pt>
                <c:pt idx="69">
                  <c:v>0.19</c:v>
                </c:pt>
                <c:pt idx="70">
                  <c:v>0.2</c:v>
                </c:pt>
                <c:pt idx="71">
                  <c:v>0.20999999999999899</c:v>
                </c:pt>
                <c:pt idx="72">
                  <c:v>0.219999999999999</c:v>
                </c:pt>
                <c:pt idx="73">
                  <c:v>0.22999999999999901</c:v>
                </c:pt>
                <c:pt idx="74">
                  <c:v>0.24</c:v>
                </c:pt>
                <c:pt idx="75">
                  <c:v>0.25</c:v>
                </c:pt>
                <c:pt idx="76">
                  <c:v>0.26</c:v>
                </c:pt>
                <c:pt idx="77">
                  <c:v>0.27</c:v>
                </c:pt>
                <c:pt idx="78">
                  <c:v>0.28000000000000003</c:v>
                </c:pt>
                <c:pt idx="79">
                  <c:v>0.28999999999999998</c:v>
                </c:pt>
                <c:pt idx="80">
                  <c:v>0.3</c:v>
                </c:pt>
                <c:pt idx="81">
                  <c:v>0.31</c:v>
                </c:pt>
                <c:pt idx="82">
                  <c:v>0.32</c:v>
                </c:pt>
                <c:pt idx="83">
                  <c:v>0.33</c:v>
                </c:pt>
                <c:pt idx="84">
                  <c:v>0.33999999999999903</c:v>
                </c:pt>
                <c:pt idx="85">
                  <c:v>0.35</c:v>
                </c:pt>
                <c:pt idx="86">
                  <c:v>0.36</c:v>
                </c:pt>
                <c:pt idx="87">
                  <c:v>0.37</c:v>
                </c:pt>
                <c:pt idx="88">
                  <c:v>0.38</c:v>
                </c:pt>
                <c:pt idx="89">
                  <c:v>0.39</c:v>
                </c:pt>
                <c:pt idx="90">
                  <c:v>0.4</c:v>
                </c:pt>
                <c:pt idx="91">
                  <c:v>0.41</c:v>
                </c:pt>
                <c:pt idx="92">
                  <c:v>0.42</c:v>
                </c:pt>
                <c:pt idx="93">
                  <c:v>0.43</c:v>
                </c:pt>
                <c:pt idx="94">
                  <c:v>0.44</c:v>
                </c:pt>
                <c:pt idx="95">
                  <c:v>0.45</c:v>
                </c:pt>
                <c:pt idx="96">
                  <c:v>0.45999999999999902</c:v>
                </c:pt>
                <c:pt idx="97">
                  <c:v>0.47</c:v>
                </c:pt>
                <c:pt idx="98">
                  <c:v>0.48</c:v>
                </c:pt>
                <c:pt idx="99">
                  <c:v>0.49</c:v>
                </c:pt>
                <c:pt idx="100">
                  <c:v>0.5</c:v>
                </c:pt>
              </c:numCache>
            </c:numRef>
          </c:xVal>
          <c:yVal>
            <c:numRef>
              <c:f>band!$H$2:$H$102</c:f>
              <c:numCache>
                <c:formatCode>0.00E+00</c:formatCode>
                <c:ptCount val="101"/>
                <c:pt idx="1">
                  <c:v>-0.11934094613865937</c:v>
                </c:pt>
                <c:pt idx="2">
                  <c:v>-0.12005210071410465</c:v>
                </c:pt>
                <c:pt idx="3">
                  <c:v>-0.12125318123990167</c:v>
                </c:pt>
                <c:pt idx="4">
                  <c:v>-0.12296874323462677</c:v>
                </c:pt>
                <c:pt idx="5">
                  <c:v>-0.12523488562612844</c:v>
                </c:pt>
                <c:pt idx="6">
                  <c:v>-0.1281011682376785</c:v>
                </c:pt>
                <c:pt idx="7">
                  <c:v>-0.13163339194783696</c:v>
                </c:pt>
                <c:pt idx="8">
                  <c:v>-0.13591754662449373</c:v>
                </c:pt>
                <c:pt idx="9">
                  <c:v>-0.14106539703914653</c:v>
                </c:pt>
                <c:pt idx="10">
                  <c:v>-0.14722243768707005</c:v>
                </c:pt>
                <c:pt idx="11">
                  <c:v>-0.15457937311137482</c:v>
                </c:pt>
                <c:pt idx="12">
                  <c:v>-0.16338899859589265</c:v>
                </c:pt>
                <c:pt idx="13">
                  <c:v>-0.17399161140354333</c:v>
                </c:pt>
                <c:pt idx="14">
                  <c:v>-0.18685436374819986</c:v>
                </c:pt>
                <c:pt idx="15">
                  <c:v>-0.20263430152005701</c:v>
                </c:pt>
                <c:pt idx="16">
                  <c:v>-0.22228349750043608</c:v>
                </c:pt>
                <c:pt idx="17">
                  <c:v>-0.24723309949682368</c:v>
                </c:pt>
                <c:pt idx="18">
                  <c:v>-0.27973519708855926</c:v>
                </c:pt>
                <c:pt idx="19">
                  <c:v>-0.32354661804995383</c:v>
                </c:pt>
                <c:pt idx="20">
                  <c:v>-0.38543334577066346</c:v>
                </c:pt>
                <c:pt idx="21">
                  <c:v>-0.47893163409413619</c:v>
                </c:pt>
                <c:pt idx="22">
                  <c:v>-0.63563143585328286</c:v>
                </c:pt>
                <c:pt idx="23">
                  <c:v>-0.95031023021740069</c:v>
                </c:pt>
                <c:pt idx="24">
                  <c:v>-1.8968700200871234</c:v>
                </c:pt>
                <c:pt idx="25">
                  <c:v>176411556722.02551</c:v>
                </c:pt>
                <c:pt idx="26">
                  <c:v>1.8968700201092195</c:v>
                </c:pt>
                <c:pt idx="27">
                  <c:v>0.95031023021715877</c:v>
                </c:pt>
                <c:pt idx="28">
                  <c:v>0.63563143585348081</c:v>
                </c:pt>
                <c:pt idx="29">
                  <c:v>0.47893163409274037</c:v>
                </c:pt>
                <c:pt idx="30">
                  <c:v>0.38543334577227528</c:v>
                </c:pt>
                <c:pt idx="31">
                  <c:v>0.32354661804940982</c:v>
                </c:pt>
                <c:pt idx="32">
                  <c:v>0.27973519708857819</c:v>
                </c:pt>
                <c:pt idx="33">
                  <c:v>0.24723309949684275</c:v>
                </c:pt>
                <c:pt idx="34">
                  <c:v>0.22228349750038248</c:v>
                </c:pt>
                <c:pt idx="35">
                  <c:v>0.2026343015200667</c:v>
                </c:pt>
                <c:pt idx="36">
                  <c:v>0.18685436374816972</c:v>
                </c:pt>
                <c:pt idx="37">
                  <c:v>0.17399161140352901</c:v>
                </c:pt>
                <c:pt idx="38">
                  <c:v>0.16338899859588632</c:v>
                </c:pt>
                <c:pt idx="39">
                  <c:v>0.1545793731113291</c:v>
                </c:pt>
                <c:pt idx="40">
                  <c:v>0.14722243768714247</c:v>
                </c:pt>
                <c:pt idx="41">
                  <c:v>0.14106539703918375</c:v>
                </c:pt>
                <c:pt idx="42">
                  <c:v>0.13591754662448199</c:v>
                </c:pt>
                <c:pt idx="43">
                  <c:v>0.13163339194779361</c:v>
                </c:pt>
                <c:pt idx="44">
                  <c:v>0.12810116823768436</c:v>
                </c:pt>
                <c:pt idx="45">
                  <c:v>0.12523488562613438</c:v>
                </c:pt>
                <c:pt idx="46">
                  <c:v>0.12296874323463108</c:v>
                </c:pt>
                <c:pt idx="47">
                  <c:v>0.12125318123986516</c:v>
                </c:pt>
                <c:pt idx="48">
                  <c:v>0.12005210071417294</c:v>
                </c:pt>
                <c:pt idx="49">
                  <c:v>0.11934094613857196</c:v>
                </c:pt>
                <c:pt idx="50">
                  <c:v>0.11910545404221498</c:v>
                </c:pt>
                <c:pt idx="51">
                  <c:v>0.11934094613857196</c:v>
                </c:pt>
                <c:pt idx="52">
                  <c:v>0.12005210071417231</c:v>
                </c:pt>
                <c:pt idx="53">
                  <c:v>0.12125318123987146</c:v>
                </c:pt>
                <c:pt idx="54">
                  <c:v>0.12296874323462795</c:v>
                </c:pt>
                <c:pt idx="55">
                  <c:v>0.12523488562613197</c:v>
                </c:pt>
                <c:pt idx="56">
                  <c:v>0.12810116823768397</c:v>
                </c:pt>
                <c:pt idx="57">
                  <c:v>0.13163339194779397</c:v>
                </c:pt>
                <c:pt idx="58">
                  <c:v>0.13591754662448199</c:v>
                </c:pt>
                <c:pt idx="59">
                  <c:v>0.14106539703918375</c:v>
                </c:pt>
                <c:pt idx="60">
                  <c:v>0.14722243768716856</c:v>
                </c:pt>
                <c:pt idx="61">
                  <c:v>0.15457937311127073</c:v>
                </c:pt>
                <c:pt idx="62">
                  <c:v>0.16338899859591854</c:v>
                </c:pt>
                <c:pt idx="63">
                  <c:v>0.17399161140352901</c:v>
                </c:pt>
                <c:pt idx="64">
                  <c:v>0.18685436374820807</c:v>
                </c:pt>
                <c:pt idx="65">
                  <c:v>0.20263430152006556</c:v>
                </c:pt>
                <c:pt idx="66">
                  <c:v>0.22228349750038248</c:v>
                </c:pt>
                <c:pt idx="67">
                  <c:v>0.24723309949647715</c:v>
                </c:pt>
                <c:pt idx="68">
                  <c:v>0.27973519708938988</c:v>
                </c:pt>
                <c:pt idx="69">
                  <c:v>0.32354661804881646</c:v>
                </c:pt>
                <c:pt idx="70">
                  <c:v>0.38543334577227745</c:v>
                </c:pt>
                <c:pt idx="71">
                  <c:v>0.47893163409273759</c:v>
                </c:pt>
                <c:pt idx="72">
                  <c:v>0.63563143585348081</c:v>
                </c:pt>
                <c:pt idx="73">
                  <c:v>0.95031023021697414</c:v>
                </c:pt>
                <c:pt idx="74">
                  <c:v>1.8968700201095876</c:v>
                </c:pt>
                <c:pt idx="75">
                  <c:v>176411556722.02551</c:v>
                </c:pt>
                <c:pt idx="76">
                  <c:v>-1.8968700200871234</c:v>
                </c:pt>
                <c:pt idx="77">
                  <c:v>-0.95031023021740069</c:v>
                </c:pt>
                <c:pt idx="78">
                  <c:v>-0.63563143585328996</c:v>
                </c:pt>
                <c:pt idx="79">
                  <c:v>-0.47893163409413086</c:v>
                </c:pt>
                <c:pt idx="80">
                  <c:v>-0.38543334577066346</c:v>
                </c:pt>
                <c:pt idx="81">
                  <c:v>-0.32354661804995383</c:v>
                </c:pt>
                <c:pt idx="82">
                  <c:v>-0.27973519708861522</c:v>
                </c:pt>
                <c:pt idx="83">
                  <c:v>-0.24723309949682368</c:v>
                </c:pt>
                <c:pt idx="84">
                  <c:v>-0.22228349750034967</c:v>
                </c:pt>
                <c:pt idx="85">
                  <c:v>-0.20263430152009523</c:v>
                </c:pt>
                <c:pt idx="86">
                  <c:v>-0.18685436374819986</c:v>
                </c:pt>
                <c:pt idx="87">
                  <c:v>-0.17399161140354333</c:v>
                </c:pt>
                <c:pt idx="88">
                  <c:v>-0.16338899859589265</c:v>
                </c:pt>
                <c:pt idx="89">
                  <c:v>-0.15457937311137482</c:v>
                </c:pt>
                <c:pt idx="90">
                  <c:v>-0.14722243768707172</c:v>
                </c:pt>
                <c:pt idx="91">
                  <c:v>-0.14106539703914497</c:v>
                </c:pt>
                <c:pt idx="92">
                  <c:v>-0.13591754662449373</c:v>
                </c:pt>
                <c:pt idx="93">
                  <c:v>-0.13163339194783696</c:v>
                </c:pt>
                <c:pt idx="94">
                  <c:v>-0.1281011682376785</c:v>
                </c:pt>
                <c:pt idx="95">
                  <c:v>-0.12523488562612844</c:v>
                </c:pt>
                <c:pt idx="96">
                  <c:v>-0.12296874323460355</c:v>
                </c:pt>
                <c:pt idx="97">
                  <c:v>-0.12125318123992455</c:v>
                </c:pt>
                <c:pt idx="98">
                  <c:v>-0.12005210071410465</c:v>
                </c:pt>
                <c:pt idx="99">
                  <c:v>-0.11934094613865937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536-4360-94FC-7DC8431BF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206352"/>
        <c:axId val="1567203440"/>
      </c:scatterChart>
      <c:valAx>
        <c:axId val="1567206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7203440"/>
        <c:crosses val="autoZero"/>
        <c:crossBetween val="midCat"/>
      </c:valAx>
      <c:valAx>
        <c:axId val="1567203440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7206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49695</xdr:colOff>
      <xdr:row>2</xdr:row>
      <xdr:rowOff>139976</xdr:rowOff>
    </xdr:from>
    <xdr:to>
      <xdr:col>9</xdr:col>
      <xdr:colOff>132522</xdr:colOff>
      <xdr:row>19</xdr:row>
      <xdr:rowOff>182217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zoomScale="115" zoomScaleNormal="115" workbookViewId="0">
      <selection activeCell="K13" sqref="K13"/>
    </sheetView>
  </sheetViews>
  <sheetFormatPr defaultRowHeight="18.75" x14ac:dyDescent="0.4"/>
  <cols>
    <col min="5" max="5" width="9.875" bestFit="1" customWidth="1"/>
    <col min="6" max="6" width="9.875" customWidth="1"/>
  </cols>
  <sheetData>
    <row r="1" spans="1:12" x14ac:dyDescent="0.4">
      <c r="A1" t="s">
        <v>0</v>
      </c>
      <c r="B1" t="s">
        <v>1</v>
      </c>
      <c r="C1" t="s">
        <v>2</v>
      </c>
      <c r="D1" t="s">
        <v>11</v>
      </c>
      <c r="E1" t="s">
        <v>12</v>
      </c>
      <c r="G1" t="s">
        <v>13</v>
      </c>
      <c r="H1" t="s">
        <v>14</v>
      </c>
    </row>
    <row r="2" spans="1:12" x14ac:dyDescent="0.4">
      <c r="A2">
        <v>-0.5</v>
      </c>
      <c r="B2">
        <v>8</v>
      </c>
      <c r="C2">
        <f>(B3-B2)/(A3-A2)</f>
        <v>-0.78930862869199747</v>
      </c>
      <c r="D2">
        <f>(C3-C2)/(A3-A2)</f>
        <v>-157.55022168249837</v>
      </c>
      <c r="E2" s="1">
        <f>$K$3*$K$3/D2/$K$4/$K$5*(2*3.1416/$K$2/0.0000000001)^2</f>
        <v>-0.11934094613865937</v>
      </c>
      <c r="F2" s="1"/>
      <c r="J2" t="s">
        <v>9</v>
      </c>
      <c r="K2">
        <v>4</v>
      </c>
      <c r="L2" t="s">
        <v>10</v>
      </c>
    </row>
    <row r="3" spans="1:12" x14ac:dyDescent="0.4">
      <c r="A3">
        <v>-0.49</v>
      </c>
      <c r="B3">
        <v>7.99210691371308</v>
      </c>
      <c r="C3">
        <f>(B4-B3)/(A4-A3)</f>
        <v>-2.3648108455169825</v>
      </c>
      <c r="D3">
        <f>(C4-C3)/(A4-A3)</f>
        <v>-156.61693887990296</v>
      </c>
      <c r="E3" s="1">
        <f t="shared" ref="E3:E66" si="0">$K$3*$K$3/D3/$K$4/$K$5*(2*3.1416/$K$2/0.0000000001)^2</f>
        <v>-0.12005210071410465</v>
      </c>
      <c r="F3" s="1"/>
      <c r="G3">
        <f>(B4+B2-2*B3)/(A3-A2)^2</f>
        <v>-157.55022168249837</v>
      </c>
      <c r="H3" s="1">
        <f t="shared" ref="H3:H66" si="1">$K$3*$K$3/G3/$K$4/$K$5*(2*3.1416/$K$2/0.0000000001)^2</f>
        <v>-0.11934094613865937</v>
      </c>
      <c r="J3" t="s">
        <v>3</v>
      </c>
      <c r="K3" s="1">
        <v>1.05459E-34</v>
      </c>
      <c r="L3" t="s">
        <v>4</v>
      </c>
    </row>
    <row r="4" spans="1:12" x14ac:dyDescent="0.4">
      <c r="A4">
        <v>-0.48</v>
      </c>
      <c r="B4">
        <v>7.9684588052579102</v>
      </c>
      <c r="C4">
        <f>(B5-B4)/(A5-A4)</f>
        <v>-3.9309802343160136</v>
      </c>
      <c r="D4">
        <f>(C5-C4)/(A5-A4)</f>
        <v>-155.06556057070244</v>
      </c>
      <c r="E4" s="1">
        <f t="shared" si="0"/>
        <v>-0.12125318123989233</v>
      </c>
      <c r="F4" s="1"/>
      <c r="G4">
        <f>(B5+B3-2*B4)/(A4-A3)^2</f>
        <v>-156.61693887990296</v>
      </c>
      <c r="H4" s="1">
        <f t="shared" si="1"/>
        <v>-0.12005210071410465</v>
      </c>
      <c r="J4" t="s">
        <v>5</v>
      </c>
      <c r="K4" s="1">
        <v>1.60218E-19</v>
      </c>
      <c r="L4" t="s">
        <v>6</v>
      </c>
    </row>
    <row r="5" spans="1:12" x14ac:dyDescent="0.4">
      <c r="A5">
        <v>-0.47</v>
      </c>
      <c r="B5">
        <v>7.92914900291475</v>
      </c>
      <c r="C5">
        <f>(B6-B5)/(A6-A5)</f>
        <v>-5.4816358400230394</v>
      </c>
      <c r="D5">
        <f>(C6-C5)/(A6-A5)</f>
        <v>-152.9022093367935</v>
      </c>
      <c r="E5" s="1">
        <f t="shared" si="0"/>
        <v>-0.12296874323463702</v>
      </c>
      <c r="F5" s="1"/>
      <c r="G5">
        <f>(B6+B4-2*B5)/(A5-A4)^2</f>
        <v>-155.06556057069048</v>
      </c>
      <c r="H5" s="1">
        <f t="shared" si="1"/>
        <v>-0.12125318123990167</v>
      </c>
      <c r="J5" t="s">
        <v>7</v>
      </c>
      <c r="K5" s="1">
        <v>9.1093896999999993E-31</v>
      </c>
      <c r="L5" t="s">
        <v>8</v>
      </c>
    </row>
    <row r="6" spans="1:12" x14ac:dyDescent="0.4">
      <c r="A6">
        <v>-0.46</v>
      </c>
      <c r="B6">
        <v>7.8743326445145199</v>
      </c>
      <c r="C6">
        <f>(B7-B6)/(A7-A6)</f>
        <v>-7.0106579333909673</v>
      </c>
      <c r="D6">
        <f>(C7-C6)/(A7-A6)</f>
        <v>-150.13542293700311</v>
      </c>
      <c r="E6" s="1">
        <f t="shared" si="0"/>
        <v>-0.12523488562612098</v>
      </c>
      <c r="F6" s="1"/>
      <c r="G6">
        <f>(B7+B5-2*B6)/(A6-A5)^2</f>
        <v>-152.90220933680629</v>
      </c>
      <c r="H6" s="1">
        <f t="shared" si="1"/>
        <v>-0.12296874323462677</v>
      </c>
    </row>
    <row r="7" spans="1:12" x14ac:dyDescent="0.4">
      <c r="A7">
        <v>-0.45</v>
      </c>
      <c r="B7">
        <v>7.8042260651806101</v>
      </c>
      <c r="C7">
        <f>(B8-B7)/(A8-A7)</f>
        <v>-8.5120121627609997</v>
      </c>
      <c r="D7">
        <f>(C8-C7)/(A8-A7)</f>
        <v>-146.77612061319647</v>
      </c>
      <c r="E7" s="1">
        <f t="shared" si="0"/>
        <v>-0.12810116823767859</v>
      </c>
      <c r="F7" s="1"/>
      <c r="G7">
        <f>(B8+B6-2*B7)/(A7-A6)^2</f>
        <v>-150.13542293699416</v>
      </c>
      <c r="H7" s="1">
        <f t="shared" si="1"/>
        <v>-0.12523488562612844</v>
      </c>
    </row>
    <row r="8" spans="1:12" x14ac:dyDescent="0.4">
      <c r="A8">
        <v>-0.44</v>
      </c>
      <c r="B8">
        <v>7.7191059435530001</v>
      </c>
      <c r="C8">
        <f>(B9-B8)/(A9-A8)</f>
        <v>-9.9797733688929657</v>
      </c>
      <c r="D8">
        <f>(C9-C8)/(A9-A8)</f>
        <v>-142.83755999690197</v>
      </c>
      <c r="E8" s="1">
        <f t="shared" si="0"/>
        <v>-0.13163339194783702</v>
      </c>
      <c r="F8" s="1"/>
      <c r="G8">
        <f>(B9+B7-2*B8)/(A8-A7)^2</f>
        <v>-146.77612061319653</v>
      </c>
      <c r="H8" s="1">
        <f t="shared" si="1"/>
        <v>-0.1281011682376785</v>
      </c>
    </row>
    <row r="9" spans="1:12" x14ac:dyDescent="0.4">
      <c r="A9">
        <v>-0.43</v>
      </c>
      <c r="B9">
        <v>7.6193082098640703</v>
      </c>
      <c r="C9">
        <f>(B10-B9)/(A10-A9)</f>
        <v>-11.408148968861987</v>
      </c>
      <c r="D9">
        <f>(C10-C9)/(A10-A9)</f>
        <v>-138.33528478770052</v>
      </c>
      <c r="E9" s="1">
        <f t="shared" si="0"/>
        <v>-0.1359175466244936</v>
      </c>
      <c r="F9" s="1"/>
      <c r="G9">
        <f>(B10+B8-2*B9)/(A9-A8)^2</f>
        <v>-142.83755999690203</v>
      </c>
      <c r="H9" s="1">
        <f t="shared" si="1"/>
        <v>-0.13163339194783696</v>
      </c>
    </row>
    <row r="10" spans="1:12" x14ac:dyDescent="0.4">
      <c r="A10">
        <v>-0.42</v>
      </c>
      <c r="B10">
        <v>7.5052267201754503</v>
      </c>
      <c r="C10">
        <f>(B11-B10)/(A11-A10)</f>
        <v>-12.791501816738993</v>
      </c>
      <c r="D10">
        <f>(C11-C10)/(A11-A10)</f>
        <v>-133.28706340881212</v>
      </c>
      <c r="E10" s="1">
        <f t="shared" si="0"/>
        <v>-0.14106539703913831</v>
      </c>
      <c r="F10" s="1"/>
      <c r="G10">
        <f>(B11+B9-2*B10)/(A10-A9)^2</f>
        <v>-138.33528478770037</v>
      </c>
      <c r="H10" s="1">
        <f t="shared" si="1"/>
        <v>-0.13591754662449373</v>
      </c>
    </row>
    <row r="11" spans="1:12" x14ac:dyDescent="0.4">
      <c r="A11">
        <v>-0.41</v>
      </c>
      <c r="B11">
        <v>7.3773117020080603</v>
      </c>
      <c r="C11">
        <f>(B12-B11)/(A12-A11)</f>
        <v>-14.124372450827115</v>
      </c>
      <c r="D11">
        <f>(C12-C11)/(A12-A11)</f>
        <v>-127.71281888368661</v>
      </c>
      <c r="E11" s="1">
        <f t="shared" si="0"/>
        <v>-0.14722243768707996</v>
      </c>
      <c r="F11" s="1"/>
      <c r="G11">
        <f>(B12+B10-2*B11)/(A11-A10)^2</f>
        <v>-133.28706340880436</v>
      </c>
      <c r="H11" s="1">
        <f t="shared" si="1"/>
        <v>-0.14106539703914653</v>
      </c>
    </row>
    <row r="12" spans="1:12" x14ac:dyDescent="0.4">
      <c r="A12">
        <v>-0.4</v>
      </c>
      <c r="B12">
        <v>7.2360679774997898</v>
      </c>
      <c r="C12">
        <f>(B13-B12)/(A13-A12)</f>
        <v>-15.401500639663976</v>
      </c>
      <c r="D12">
        <f>(C13-C12)/(A13-A12)</f>
        <v>-121.63455020870006</v>
      </c>
      <c r="E12" s="1">
        <f t="shared" si="0"/>
        <v>-0.15457937311137471</v>
      </c>
      <c r="F12" s="1"/>
      <c r="G12">
        <f>(B13+B11-2*B12)/(A12-A11)^2</f>
        <v>-127.71281888369521</v>
      </c>
      <c r="H12" s="1">
        <f t="shared" si="1"/>
        <v>-0.14722243768707005</v>
      </c>
    </row>
    <row r="13" spans="1:12" x14ac:dyDescent="0.4">
      <c r="A13">
        <v>-0.39</v>
      </c>
      <c r="B13">
        <v>7.0820529711031499</v>
      </c>
      <c r="C13">
        <f>(B14-B13)/(A14-A13)</f>
        <v>-16.617846141750977</v>
      </c>
      <c r="D13">
        <f>(C14-C13)/(A14-A13)</f>
        <v>-115.07624553380492</v>
      </c>
      <c r="E13" s="1">
        <f t="shared" si="0"/>
        <v>-0.16338899859590511</v>
      </c>
      <c r="F13" s="1"/>
      <c r="G13">
        <f>(B14+B12-2*B13)/(A13-A12)^2</f>
        <v>-121.63455020869996</v>
      </c>
      <c r="H13" s="1">
        <f t="shared" si="1"/>
        <v>-0.15457937311137482</v>
      </c>
    </row>
    <row r="14" spans="1:12" x14ac:dyDescent="0.4">
      <c r="A14">
        <v>-0.38</v>
      </c>
      <c r="B14">
        <v>6.91587450968564</v>
      </c>
      <c r="C14">
        <f>(B15-B14)/(A15-A14)</f>
        <v>-17.768608597089028</v>
      </c>
      <c r="D14">
        <f>(C15-C14)/(A15-A14)</f>
        <v>-108.06378749109012</v>
      </c>
      <c r="E14" s="1">
        <f t="shared" si="0"/>
        <v>-0.17399161140354374</v>
      </c>
      <c r="F14" s="1"/>
      <c r="G14">
        <f>(B15+B13-2*B14)/(A14-A13)^2</f>
        <v>-115.07624553381369</v>
      </c>
      <c r="H14" s="1">
        <f t="shared" si="1"/>
        <v>-0.16338899859589265</v>
      </c>
    </row>
    <row r="15" spans="1:12" x14ac:dyDescent="0.4">
      <c r="A15">
        <v>-0.37</v>
      </c>
      <c r="B15">
        <v>6.7381884237147496</v>
      </c>
      <c r="C15">
        <f>(B16-B15)/(A16-A15)</f>
        <v>-18.84924647199993</v>
      </c>
      <c r="D15">
        <f>(C16-C15)/(A16-A15)</f>
        <v>-100.62485104860733</v>
      </c>
      <c r="E15" s="1">
        <f t="shared" si="0"/>
        <v>-0.18685436374819969</v>
      </c>
      <c r="F15" s="1"/>
      <c r="G15">
        <f>(B16+B14-2*B15)/(A15-A14)^2</f>
        <v>-108.06378749109038</v>
      </c>
      <c r="H15" s="1">
        <f t="shared" si="1"/>
        <v>-0.17399161140354333</v>
      </c>
    </row>
    <row r="16" spans="1:12" x14ac:dyDescent="0.4">
      <c r="A16">
        <v>-0.36</v>
      </c>
      <c r="B16">
        <v>6.5496959589947501</v>
      </c>
      <c r="C16">
        <f>(B17-B16)/(A17-A16)</f>
        <v>-19.855494982486004</v>
      </c>
      <c r="D16">
        <f>(C17-C16)/(A17-A16)</f>
        <v>-92.788794290300828</v>
      </c>
      <c r="E16" s="1">
        <f t="shared" si="0"/>
        <v>-0.20263430152050446</v>
      </c>
      <c r="F16" s="1"/>
      <c r="G16">
        <f>(B17+B15-2*B16)/(A16-A15)^2</f>
        <v>-100.62485104860723</v>
      </c>
      <c r="H16" s="1">
        <f t="shared" si="1"/>
        <v>-0.18685436374819986</v>
      </c>
    </row>
    <row r="17" spans="1:8" x14ac:dyDescent="0.4">
      <c r="A17">
        <v>-0.35</v>
      </c>
      <c r="B17">
        <v>6.3511410091698899</v>
      </c>
      <c r="C17">
        <f>(B18-B17)/(A18-A17)</f>
        <v>-20.783382925389013</v>
      </c>
      <c r="D17">
        <f>(C18-C17)/(A18-A17)</f>
        <v>-84.586542552288904</v>
      </c>
      <c r="E17" s="1">
        <f t="shared" si="0"/>
        <v>-0.22228349749987622</v>
      </c>
      <c r="F17" s="1"/>
      <c r="G17">
        <f>(B18+B16-2*B17)/(A17-A16)^2</f>
        <v>-92.788794290505734</v>
      </c>
      <c r="H17" s="1">
        <f t="shared" si="1"/>
        <v>-0.20263430152005701</v>
      </c>
    </row>
    <row r="18" spans="1:8" x14ac:dyDescent="0.4">
      <c r="A18">
        <v>-0.33999999999999903</v>
      </c>
      <c r="B18">
        <v>6.14330717991598</v>
      </c>
      <c r="C18">
        <f>(B19-B18)/(A19-A18)</f>
        <v>-21.629248350911983</v>
      </c>
      <c r="D18">
        <f>(C19-C18)/(A19-A18)</f>
        <v>-76.050466374725474</v>
      </c>
      <c r="E18" s="1">
        <f t="shared" si="0"/>
        <v>-0.24723309949606809</v>
      </c>
      <c r="F18" s="1"/>
      <c r="G18">
        <f>(B19+B17-2*B18)/(A18-A17)^2</f>
        <v>-84.586542552075855</v>
      </c>
      <c r="H18" s="1">
        <f t="shared" si="1"/>
        <v>-0.22228349750043608</v>
      </c>
    </row>
    <row r="19" spans="1:8" x14ac:dyDescent="0.4">
      <c r="A19">
        <v>-0.32999999999999902</v>
      </c>
      <c r="B19">
        <v>5.92701469640686</v>
      </c>
      <c r="C19">
        <f>(B20-B19)/(A20-A19)</f>
        <v>-22.389753014659238</v>
      </c>
      <c r="D19">
        <f>(C20-C19)/(A20-A19)</f>
        <v>-67.214253749879205</v>
      </c>
      <c r="E19" s="1">
        <f t="shared" si="0"/>
        <v>-0.27973519708948152</v>
      </c>
      <c r="F19" s="1"/>
      <c r="G19">
        <f>(B20+B18-2*B19)/(A19-A18)^2</f>
        <v>-76.050466374493055</v>
      </c>
      <c r="H19" s="1">
        <f t="shared" si="1"/>
        <v>-0.24723309949682368</v>
      </c>
    </row>
    <row r="20" spans="1:8" x14ac:dyDescent="0.4">
      <c r="A20">
        <v>-0.32</v>
      </c>
      <c r="B20">
        <v>5.7031171662602897</v>
      </c>
      <c r="C20">
        <f>(B21-B20)/(A21-A20)</f>
        <v>-23.061895552157964</v>
      </c>
      <c r="D20">
        <f>(C21-C20)/(A21-A20)</f>
        <v>-58.112777173402414</v>
      </c>
      <c r="E20" s="1">
        <f t="shared" si="0"/>
        <v>-0.32354661804995349</v>
      </c>
      <c r="F20" s="1"/>
      <c r="G20">
        <f>(B21+B19-2*B20)/(A20-A19)^2</f>
        <v>-67.214253750100809</v>
      </c>
      <c r="H20" s="1">
        <f t="shared" si="1"/>
        <v>-0.27973519708855926</v>
      </c>
    </row>
    <row r="21" spans="1:8" x14ac:dyDescent="0.4">
      <c r="A21">
        <v>-0.31</v>
      </c>
      <c r="B21">
        <v>5.4724982107387099</v>
      </c>
      <c r="C21">
        <f>(B22-B21)/(A22-A21)</f>
        <v>-23.643023323891988</v>
      </c>
      <c r="D21">
        <f>(C22-C21)/(A22-A21)</f>
        <v>-48.781956014600738</v>
      </c>
      <c r="E21" s="1">
        <f t="shared" si="0"/>
        <v>-0.38543334577066307</v>
      </c>
      <c r="F21" s="1"/>
      <c r="G21">
        <f>(B22+B20-2*B21)/(A21-A20)^2</f>
        <v>-58.112777173402357</v>
      </c>
      <c r="H21" s="1">
        <f t="shared" si="1"/>
        <v>-0.32354661804995383</v>
      </c>
    </row>
    <row r="22" spans="1:8" x14ac:dyDescent="0.4">
      <c r="A22">
        <v>-0.3</v>
      </c>
      <c r="B22">
        <v>5.2360679774997898</v>
      </c>
      <c r="C22">
        <f>(B23-B22)/(A23-A22)</f>
        <v>-24.130842884037996</v>
      </c>
      <c r="D22">
        <f>(C23-C22)/(A23-A22)</f>
        <v>-39.25861476140394</v>
      </c>
      <c r="E22" s="1">
        <f t="shared" si="0"/>
        <v>-0.47893163409397116</v>
      </c>
      <c r="F22" s="1"/>
      <c r="G22">
        <f>(B23+B21-2*B22)/(A22-A21)^2</f>
        <v>-48.781956014600695</v>
      </c>
      <c r="H22" s="1">
        <f t="shared" si="1"/>
        <v>-0.38543334577066346</v>
      </c>
    </row>
    <row r="23" spans="1:8" x14ac:dyDescent="0.4">
      <c r="A23">
        <v>-0.28999999999999998</v>
      </c>
      <c r="B23">
        <v>4.9947595486594096</v>
      </c>
      <c r="C23">
        <f>(B24-B23)/(A24-A23)</f>
        <v>-24.523429031652036</v>
      </c>
      <c r="D23">
        <f>(C24-C23)/(A24-A23)</f>
        <v>-29.580337691599251</v>
      </c>
      <c r="E23" s="1">
        <f t="shared" si="0"/>
        <v>-0.63563143585357595</v>
      </c>
      <c r="F23" s="1"/>
      <c r="G23">
        <f>(B24+B22-2*B23)/(A23-A22)^2</f>
        <v>-39.258614761390405</v>
      </c>
      <c r="H23" s="1">
        <f t="shared" si="1"/>
        <v>-0.47893163409413619</v>
      </c>
    </row>
    <row r="24" spans="1:8" x14ac:dyDescent="0.4">
      <c r="A24">
        <v>-0.28000000000000003</v>
      </c>
      <c r="B24">
        <v>4.7495252583428904</v>
      </c>
      <c r="C24">
        <f>(B25-B24)/(A25-A24)</f>
        <v>-24.819232408568027</v>
      </c>
      <c r="D24">
        <f>(C25-C24)/(A25-A24)</f>
        <v>-19.785320542791123</v>
      </c>
      <c r="E24" s="1">
        <f t="shared" si="0"/>
        <v>-0.95031023021739991</v>
      </c>
      <c r="F24" s="1"/>
      <c r="G24">
        <f>(B25+B23-2*B24)/(A24-A23)^2</f>
        <v>-29.580337691612886</v>
      </c>
      <c r="H24" s="1">
        <f t="shared" si="1"/>
        <v>-0.63563143585328286</v>
      </c>
    </row>
    <row r="25" spans="1:8" x14ac:dyDescent="0.4">
      <c r="A25">
        <v>-0.27</v>
      </c>
      <c r="B25">
        <v>4.5013329342572099</v>
      </c>
      <c r="C25">
        <f>(B26-B25)/(A26-A25)</f>
        <v>-25.017085613995938</v>
      </c>
      <c r="D25">
        <f>(C26-C25)/(A26-A25)</f>
        <v>-9.9122197730093031</v>
      </c>
      <c r="E25" s="1">
        <f t="shared" si="0"/>
        <v>-1.8968700200880055</v>
      </c>
      <c r="F25" s="1"/>
      <c r="G25">
        <f>(B26+B24-2*B25)/(A25-A24)^2</f>
        <v>-19.785320542791105</v>
      </c>
      <c r="H25" s="1">
        <f t="shared" si="1"/>
        <v>-0.95031023021740069</v>
      </c>
    </row>
    <row r="26" spans="1:8" x14ac:dyDescent="0.4">
      <c r="A26">
        <v>-0.26</v>
      </c>
      <c r="B26">
        <v>4.2511620781172503</v>
      </c>
      <c r="C26">
        <f>(B27-B26)/(A27-A26)</f>
        <v>-25.116207811726031</v>
      </c>
      <c r="D26">
        <f>(C27-C26)/(A27-A26)</f>
        <v>1.0658141036401494E-10</v>
      </c>
      <c r="E26" s="1">
        <f t="shared" si="0"/>
        <v>176411556722.02536</v>
      </c>
      <c r="F26" s="1"/>
      <c r="G26">
        <f>(B27+B25-2*B26)/(A26-A25)^2</f>
        <v>-9.9122197730139128</v>
      </c>
      <c r="H26" s="1">
        <f t="shared" si="1"/>
        <v>-1.8968700200871234</v>
      </c>
    </row>
    <row r="27" spans="1:8" x14ac:dyDescent="0.4">
      <c r="A27">
        <v>-0.25</v>
      </c>
      <c r="B27">
        <v>3.9999999999999898</v>
      </c>
      <c r="C27">
        <f>(B28-B27)/(A28-A27)</f>
        <v>-25.116207811724966</v>
      </c>
      <c r="D27">
        <f>(C28-C27)/(A28-A27)</f>
        <v>9.9122197731414641</v>
      </c>
      <c r="E27" s="1">
        <f t="shared" si="0"/>
        <v>1.8968700200627144</v>
      </c>
      <c r="F27" s="1"/>
      <c r="G27">
        <f>(B28+B26-2*B27)/(A27-A26)^2</f>
        <v>1.0658141036401483E-10</v>
      </c>
      <c r="H27" s="1">
        <f t="shared" si="1"/>
        <v>176411556722.02551</v>
      </c>
    </row>
    <row r="28" spans="1:8" x14ac:dyDescent="0.4">
      <c r="A28">
        <v>-0.24</v>
      </c>
      <c r="B28">
        <v>3.7488379218827399</v>
      </c>
      <c r="C28">
        <f>(B29-B28)/(A29-A28)</f>
        <v>-25.017085613993551</v>
      </c>
      <c r="D28">
        <f>(C29-C28)/(A29-A28)</f>
        <v>19.785320542555077</v>
      </c>
      <c r="E28" s="1">
        <f t="shared" si="0"/>
        <v>0.95031023022873751</v>
      </c>
      <c r="F28" s="1"/>
      <c r="G28">
        <f>(B29+B27-2*B28)/(A28-A27)^2</f>
        <v>9.9122197728984496</v>
      </c>
      <c r="H28" s="1">
        <f t="shared" si="1"/>
        <v>1.8968700201092195</v>
      </c>
    </row>
    <row r="29" spans="1:8" x14ac:dyDescent="0.4">
      <c r="A29">
        <v>-0.22999999999999901</v>
      </c>
      <c r="B29">
        <v>3.4986670657427799</v>
      </c>
      <c r="C29">
        <f>(B30-B29)/(A30-A29)</f>
        <v>-24.819232408567981</v>
      </c>
      <c r="D29">
        <f>(C30-C29)/(A30-A29)</f>
        <v>29.580337691358569</v>
      </c>
      <c r="E29" s="1">
        <f t="shared" si="0"/>
        <v>0.63563143585874782</v>
      </c>
      <c r="F29" s="1"/>
      <c r="G29">
        <f>(B30+B28-2*B29)/(A29-A28)^2</f>
        <v>19.785320542796143</v>
      </c>
      <c r="H29" s="1">
        <f t="shared" si="1"/>
        <v>0.95031023021715877</v>
      </c>
    </row>
    <row r="30" spans="1:8" x14ac:dyDescent="0.4">
      <c r="A30">
        <v>-0.219999999999999</v>
      </c>
      <c r="B30">
        <v>3.2504747416570998</v>
      </c>
      <c r="C30">
        <f>(B31-B30)/(A31-A30)</f>
        <v>-24.523429031654395</v>
      </c>
      <c r="D30">
        <f>(C31-C30)/(A31-A30)</f>
        <v>39.258614761739331</v>
      </c>
      <c r="E30" s="1">
        <f t="shared" si="0"/>
        <v>0.47893163408987954</v>
      </c>
      <c r="F30" s="1"/>
      <c r="G30">
        <f>(B31+B29-2*B30)/(A30-A29)^2</f>
        <v>29.580337691603678</v>
      </c>
      <c r="H30" s="1">
        <f t="shared" si="1"/>
        <v>0.63563143585348081</v>
      </c>
    </row>
    <row r="31" spans="1:8" x14ac:dyDescent="0.4">
      <c r="A31">
        <v>-0.21</v>
      </c>
      <c r="B31">
        <v>3.0052404513405802</v>
      </c>
      <c r="C31">
        <f>(B32-B31)/(A32-A31)</f>
        <v>-24.13084288403704</v>
      </c>
      <c r="D31">
        <f>(C32-C31)/(A32-A31)</f>
        <v>48.781956014402986</v>
      </c>
      <c r="E31" s="1">
        <f t="shared" si="0"/>
        <v>0.38543334577222554</v>
      </c>
      <c r="F31" s="1"/>
      <c r="G31">
        <f>(B32+B30-2*B31)/(A31-A30)^2</f>
        <v>39.25861476150483</v>
      </c>
      <c r="H31" s="1">
        <f t="shared" si="1"/>
        <v>0.47893163409274037</v>
      </c>
    </row>
    <row r="32" spans="1:8" x14ac:dyDescent="0.4">
      <c r="A32">
        <v>-0.2</v>
      </c>
      <c r="B32">
        <v>2.7639320225002102</v>
      </c>
      <c r="C32">
        <f>(B33-B32)/(A33-A32)</f>
        <v>-23.643023323893011</v>
      </c>
      <c r="D32">
        <f>(C33-C32)/(A33-A32)</f>
        <v>58.112777173504732</v>
      </c>
      <c r="E32" s="1">
        <f t="shared" si="0"/>
        <v>0.32354661804938378</v>
      </c>
      <c r="F32" s="1"/>
      <c r="G32">
        <f>(B33+B31-2*B32)/(A32-A31)^2</f>
        <v>48.781956014396684</v>
      </c>
      <c r="H32" s="1">
        <f t="shared" si="1"/>
        <v>0.38543334577227528</v>
      </c>
    </row>
    <row r="33" spans="1:8" x14ac:dyDescent="0.4">
      <c r="A33">
        <v>-0.19</v>
      </c>
      <c r="B33">
        <v>2.5275017892612799</v>
      </c>
      <c r="C33">
        <f>(B34-B33)/(A34-A33)</f>
        <v>-23.061895552157964</v>
      </c>
      <c r="D33">
        <f>(C34-C33)/(A34-A33)</f>
        <v>67.214253750313745</v>
      </c>
      <c r="E33" s="1">
        <f t="shared" si="0"/>
        <v>0.27973519708767308</v>
      </c>
      <c r="F33" s="1"/>
      <c r="G33">
        <f>(B34+B32-2*B33)/(A33-A32)^2</f>
        <v>58.112777173500056</v>
      </c>
      <c r="H33" s="1">
        <f t="shared" si="1"/>
        <v>0.32354661804940982</v>
      </c>
    </row>
    <row r="34" spans="1:8" x14ac:dyDescent="0.4">
      <c r="A34">
        <v>-0.18</v>
      </c>
      <c r="B34">
        <v>2.2968828337397</v>
      </c>
      <c r="C34">
        <f>(B35-B34)/(A35-A34)</f>
        <v>-22.389753014654826</v>
      </c>
      <c r="D34">
        <f>(C35-C34)/(A35-A34)</f>
        <v>76.050466374279324</v>
      </c>
      <c r="E34" s="1">
        <f t="shared" si="0"/>
        <v>0.24723309949751843</v>
      </c>
      <c r="F34" s="1"/>
      <c r="G34">
        <f>(B35+B33-2*B34)/(A34-A33)^2</f>
        <v>67.214253750096248</v>
      </c>
      <c r="H34" s="1">
        <f t="shared" si="1"/>
        <v>0.27973519708857819</v>
      </c>
    </row>
    <row r="35" spans="1:8" x14ac:dyDescent="0.4">
      <c r="A35">
        <v>-0.16999999999999901</v>
      </c>
      <c r="B35">
        <v>2.0729853035931298</v>
      </c>
      <c r="C35">
        <f>(B36-B35)/(A36-A35)</f>
        <v>-21.629248350911958</v>
      </c>
      <c r="D35">
        <f>(C36-C35)/(A36-A35)</f>
        <v>84.586542552096162</v>
      </c>
      <c r="E35" s="1">
        <f t="shared" si="0"/>
        <v>0.2222834975003827</v>
      </c>
      <c r="F35" s="1"/>
      <c r="G35">
        <f>(B36+B34-2*B35)/(A35-A34)^2</f>
        <v>76.050466374487172</v>
      </c>
      <c r="H35" s="1">
        <f t="shared" si="1"/>
        <v>0.24723309949684275</v>
      </c>
    </row>
    <row r="36" spans="1:8" x14ac:dyDescent="0.4">
      <c r="A36">
        <v>-0.159999999999999</v>
      </c>
      <c r="B36">
        <v>1.85669282008401</v>
      </c>
      <c r="C36">
        <f>(B37-B36)/(A37-A36)</f>
        <v>-20.783382925390995</v>
      </c>
      <c r="D36">
        <f>(C37-C36)/(A37-A36)</f>
        <v>92.788794290297275</v>
      </c>
      <c r="E36" s="1">
        <f t="shared" si="0"/>
        <v>0.20263430152051226</v>
      </c>
      <c r="F36" s="1"/>
      <c r="G36">
        <f>(B37+B35-2*B36)/(A36-A35)^2</f>
        <v>84.586542552096262</v>
      </c>
      <c r="H36" s="1">
        <f t="shared" si="1"/>
        <v>0.22228349750038248</v>
      </c>
    </row>
    <row r="37" spans="1:8" x14ac:dyDescent="0.4">
      <c r="A37">
        <v>-0.149999999999999</v>
      </c>
      <c r="B37">
        <v>1.6488589908300999</v>
      </c>
      <c r="C37">
        <f>(B38-B37)/(A38-A37)</f>
        <v>-19.855494982488022</v>
      </c>
      <c r="D37">
        <f>(C38-C37)/(A38-A37)</f>
        <v>100.62485104881483</v>
      </c>
      <c r="E37" s="1">
        <f t="shared" si="0"/>
        <v>0.18685436374781433</v>
      </c>
      <c r="F37" s="1"/>
      <c r="G37">
        <f>(B38+B36-2*B37)/(A37-A36)^2</f>
        <v>92.788794290501301</v>
      </c>
      <c r="H37" s="1">
        <f t="shared" si="1"/>
        <v>0.2026343015200667</v>
      </c>
    </row>
    <row r="38" spans="1:8" x14ac:dyDescent="0.4">
      <c r="A38">
        <v>-0.14000000000000001</v>
      </c>
      <c r="B38">
        <v>1.4503040410052399</v>
      </c>
      <c r="C38">
        <f>(B39-B38)/(A39-A38)</f>
        <v>-18.849246471999976</v>
      </c>
      <c r="D38">
        <f>(C39-C38)/(A39-A38)</f>
        <v>108.06378749109936</v>
      </c>
      <c r="E38" s="1">
        <f t="shared" si="0"/>
        <v>0.1739916114035289</v>
      </c>
      <c r="F38" s="1"/>
      <c r="G38">
        <f>(B39+B37-2*B38)/(A38-A37)^2</f>
        <v>100.62485104862346</v>
      </c>
      <c r="H38" s="1">
        <f t="shared" si="1"/>
        <v>0.18685436374816972</v>
      </c>
    </row>
    <row r="39" spans="1:8" x14ac:dyDescent="0.4">
      <c r="A39">
        <v>-0.13</v>
      </c>
      <c r="B39">
        <v>1.26181157628524</v>
      </c>
      <c r="C39">
        <f>(B40-B39)/(A40-A39)</f>
        <v>-17.768608597088981</v>
      </c>
      <c r="D39">
        <f>(C40-C39)/(A40-A39)</f>
        <v>115.07624553398291</v>
      </c>
      <c r="E39" s="1">
        <f t="shared" si="0"/>
        <v>0.1633889985956524</v>
      </c>
      <c r="F39" s="1"/>
      <c r="G39">
        <f>(B40+B38-2*B39)/(A39-A38)^2</f>
        <v>108.06378749109926</v>
      </c>
      <c r="H39" s="1">
        <f t="shared" si="1"/>
        <v>0.17399161140352901</v>
      </c>
    </row>
    <row r="40" spans="1:8" x14ac:dyDescent="0.4">
      <c r="A40">
        <v>-0.12</v>
      </c>
      <c r="B40">
        <v>1.08412549031435</v>
      </c>
      <c r="C40">
        <f>(B41-B40)/(A41-A40)</f>
        <v>-16.617846141749151</v>
      </c>
      <c r="D40">
        <f>(C41-C40)/(A41-A40)</f>
        <v>121.63455020844526</v>
      </c>
      <c r="E40" s="1">
        <f t="shared" si="0"/>
        <v>0.1545793731116985</v>
      </c>
      <c r="F40" s="1"/>
      <c r="G40">
        <f>(B41+B39-2*B40)/(A40-A39)^2</f>
        <v>115.07624553381814</v>
      </c>
      <c r="H40" s="1">
        <f t="shared" si="1"/>
        <v>0.16338899859588632</v>
      </c>
    </row>
    <row r="41" spans="1:8" x14ac:dyDescent="0.4">
      <c r="A41">
        <v>-0.109999999999999</v>
      </c>
      <c r="B41">
        <v>0.91794702889684199</v>
      </c>
      <c r="C41">
        <f>(B42-B41)/(A42-A41)</f>
        <v>-15.401500639664578</v>
      </c>
      <c r="D41">
        <f>(C42-C41)/(A42-A41)</f>
        <v>127.71281888375907</v>
      </c>
      <c r="E41" s="1">
        <f t="shared" si="0"/>
        <v>0.14722243768699647</v>
      </c>
      <c r="F41" s="1"/>
      <c r="G41">
        <f>(B42+B40-2*B41)/(A41-A40)^2</f>
        <v>121.63455020873594</v>
      </c>
      <c r="H41" s="1">
        <f t="shared" si="1"/>
        <v>0.1545793731113291</v>
      </c>
    </row>
    <row r="42" spans="1:8" x14ac:dyDescent="0.4">
      <c r="A42">
        <v>-9.9999999999999895E-2</v>
      </c>
      <c r="B42">
        <v>0.76393202250020997</v>
      </c>
      <c r="C42">
        <f>(B43-B42)/(A43-A42)</f>
        <v>-14.124372450827101</v>
      </c>
      <c r="D42">
        <f>(C43-C42)/(A43-A42)</f>
        <v>133.28706340875669</v>
      </c>
      <c r="E42" s="1">
        <f t="shared" si="0"/>
        <v>0.14106539703919693</v>
      </c>
      <c r="F42" s="1"/>
      <c r="G42">
        <f>(B43+B41-2*B42)/(A42-A41)^2</f>
        <v>127.71281888363244</v>
      </c>
      <c r="H42" s="1">
        <f t="shared" si="1"/>
        <v>0.14722243768714247</v>
      </c>
    </row>
    <row r="43" spans="1:8" x14ac:dyDescent="0.4">
      <c r="A43">
        <v>-8.99999999999999E-2</v>
      </c>
      <c r="B43">
        <v>0.62268829799193903</v>
      </c>
      <c r="C43">
        <f>(B44-B43)/(A44-A43)</f>
        <v>-12.791501816739535</v>
      </c>
      <c r="D43">
        <f>(C44-C43)/(A44-A43)</f>
        <v>138.33528478772459</v>
      </c>
      <c r="E43" s="1">
        <f t="shared" si="0"/>
        <v>0.13591754662446992</v>
      </c>
      <c r="F43" s="1"/>
      <c r="G43">
        <f>(B44+B42-2*B43)/(A43-A42)^2</f>
        <v>133.2870634087692</v>
      </c>
      <c r="H43" s="1">
        <f t="shared" si="1"/>
        <v>0.14106539703918375</v>
      </c>
    </row>
    <row r="44" spans="1:8" x14ac:dyDescent="0.4">
      <c r="A44">
        <v>-0.08</v>
      </c>
      <c r="B44">
        <v>0.494773279824545</v>
      </c>
      <c r="C44">
        <f>(B45-B44)/(A45-A44)</f>
        <v>-11.408148968862303</v>
      </c>
      <c r="D44">
        <f>(C45-C44)/(A45-A44)</f>
        <v>142.83755999695103</v>
      </c>
      <c r="E44" s="1">
        <f t="shared" si="0"/>
        <v>0.13163339194779183</v>
      </c>
      <c r="F44" s="1"/>
      <c r="G44">
        <f>(B45+B43-2*B44)/(A44-A43)^2</f>
        <v>138.33528478771234</v>
      </c>
      <c r="H44" s="1">
        <f t="shared" si="1"/>
        <v>0.13591754662448199</v>
      </c>
    </row>
    <row r="45" spans="1:8" x14ac:dyDescent="0.4">
      <c r="A45">
        <v>-7.0000000000000007E-2</v>
      </c>
      <c r="B45">
        <v>0.38069179013592203</v>
      </c>
      <c r="C45">
        <f>(B46-B45)/(A46-A45)</f>
        <v>-9.9797733688927934</v>
      </c>
      <c r="D45">
        <f>(C46-C45)/(A46-A45)</f>
        <v>146.77612061319755</v>
      </c>
      <c r="E45" s="1">
        <f t="shared" si="0"/>
        <v>0.12810116823767762</v>
      </c>
      <c r="F45" s="1"/>
      <c r="G45">
        <f>(B46+B44-2*B45)/(A45-A44)^2</f>
        <v>142.83755999694907</v>
      </c>
      <c r="H45" s="1">
        <f t="shared" si="1"/>
        <v>0.13163339194779361</v>
      </c>
    </row>
    <row r="46" spans="1:8" x14ac:dyDescent="0.4">
      <c r="A46">
        <v>-0.06</v>
      </c>
      <c r="B46">
        <v>0.280894056446994</v>
      </c>
      <c r="C46">
        <f>(B47-B46)/(A47-A46)</f>
        <v>-8.5120121627608167</v>
      </c>
      <c r="D46">
        <f>(C47-C46)/(A47-A46)</f>
        <v>150.13542293698043</v>
      </c>
      <c r="E46" s="1">
        <f t="shared" si="0"/>
        <v>0.12523488562613991</v>
      </c>
      <c r="F46" s="1"/>
      <c r="G46">
        <f>(B47+B45-2*B46)/(A46-A45)^2</f>
        <v>146.77612061318985</v>
      </c>
      <c r="H46" s="1">
        <f t="shared" si="1"/>
        <v>0.12810116823768436</v>
      </c>
    </row>
    <row r="47" spans="1:8" x14ac:dyDescent="0.4">
      <c r="A47">
        <v>-4.9999999999999899E-2</v>
      </c>
      <c r="B47">
        <v>0.19577393481938499</v>
      </c>
      <c r="C47">
        <f>(B48-B47)/(A48-A47)</f>
        <v>-7.0106579333909975</v>
      </c>
      <c r="D47">
        <f>(C48-C47)/(A48-A47)</f>
        <v>152.90220933680067</v>
      </c>
      <c r="E47" s="1">
        <f t="shared" si="0"/>
        <v>0.12296874323463129</v>
      </c>
      <c r="F47" s="1"/>
      <c r="G47">
        <f>(B48+B46-2*B47)/(A47-A46)^2</f>
        <v>150.13542293698703</v>
      </c>
      <c r="H47" s="1">
        <f t="shared" si="1"/>
        <v>0.12523488562613438</v>
      </c>
    </row>
    <row r="48" spans="1:8" x14ac:dyDescent="0.4">
      <c r="A48">
        <v>-3.9999999999999897E-2</v>
      </c>
      <c r="B48">
        <v>0.125667355485475</v>
      </c>
      <c r="C48">
        <f>(B49-B48)/(A49-A48)</f>
        <v>-5.4816358400229905</v>
      </c>
      <c r="D48">
        <f>(C49-C48)/(A49-A48)</f>
        <v>155.06556057073303</v>
      </c>
      <c r="E48" s="1">
        <f t="shared" si="0"/>
        <v>0.1212531812398684</v>
      </c>
      <c r="F48" s="1"/>
      <c r="G48">
        <f>(B49+B47-2*B48)/(A48-A47)^2</f>
        <v>152.90220933680092</v>
      </c>
      <c r="H48" s="1">
        <f t="shared" si="1"/>
        <v>0.12296874323463108</v>
      </c>
    </row>
    <row r="49" spans="1:8" x14ac:dyDescent="0.4">
      <c r="A49">
        <v>-2.9999999999999898E-2</v>
      </c>
      <c r="B49">
        <v>7.0850997085245102E-2</v>
      </c>
      <c r="C49">
        <f>(B50-B49)/(A50-A49)</f>
        <v>-3.9309802343156606</v>
      </c>
      <c r="D49">
        <f>(C50-C49)/(A50-A49)</f>
        <v>156.6169388798163</v>
      </c>
      <c r="E49" s="1">
        <f t="shared" si="0"/>
        <v>0.12005210071417108</v>
      </c>
      <c r="F49" s="1"/>
      <c r="G49">
        <f>(B50+B48-2*B49)/(A49-A48)^2</f>
        <v>155.06556057073718</v>
      </c>
      <c r="H49" s="1">
        <f t="shared" si="1"/>
        <v>0.12125318123986516</v>
      </c>
    </row>
    <row r="50" spans="1:8" x14ac:dyDescent="0.4">
      <c r="A50">
        <v>-0.02</v>
      </c>
      <c r="B50">
        <v>3.1541194742088899E-2</v>
      </c>
      <c r="C50">
        <f>(B51-B50)/(A51-A50)</f>
        <v>-2.3648108455175136</v>
      </c>
      <c r="D50">
        <f>(C51-C50)/(A51-A50)</f>
        <v>157.55022168261377</v>
      </c>
      <c r="E50" s="1">
        <f t="shared" si="0"/>
        <v>0.11934094613857196</v>
      </c>
      <c r="F50" s="1"/>
      <c r="G50">
        <f>(B51+B49-2*B50)/(A50-A49)^2</f>
        <v>156.61693887981389</v>
      </c>
      <c r="H50" s="1">
        <f t="shared" si="1"/>
        <v>0.12005210071417294</v>
      </c>
    </row>
    <row r="51" spans="1:8" x14ac:dyDescent="0.4">
      <c r="A51">
        <v>-0.01</v>
      </c>
      <c r="B51">
        <v>7.8930862869137607E-3</v>
      </c>
      <c r="C51">
        <f>(B52-B51)/(A52-A51)</f>
        <v>-0.78930862869137608</v>
      </c>
      <c r="D51">
        <f>(C52-C51)/(A52-A51)</f>
        <v>157.86172573827523</v>
      </c>
      <c r="E51" s="1">
        <f t="shared" si="0"/>
        <v>0.11910545404221498</v>
      </c>
      <c r="F51" s="1"/>
      <c r="G51">
        <f>(B52+B50-2*B51)/(A51-A50)^2</f>
        <v>157.55022168261377</v>
      </c>
      <c r="H51" s="1">
        <f t="shared" si="1"/>
        <v>0.11934094613857196</v>
      </c>
    </row>
    <row r="52" spans="1:8" x14ac:dyDescent="0.4">
      <c r="A52">
        <v>0</v>
      </c>
      <c r="B52">
        <v>0</v>
      </c>
      <c r="C52">
        <f>(B53-B52)/(A53-A52)</f>
        <v>0.78930862869137608</v>
      </c>
      <c r="D52">
        <f>(C53-C52)/(A53-A52)</f>
        <v>157.55022168261377</v>
      </c>
      <c r="E52" s="1">
        <f t="shared" si="0"/>
        <v>0.11934094613857196</v>
      </c>
      <c r="F52" s="1"/>
      <c r="G52">
        <f>(B53+B51-2*B52)/(A52-A51)^2</f>
        <v>157.8617257382752</v>
      </c>
      <c r="H52" s="1">
        <f t="shared" si="1"/>
        <v>0.11910545404221498</v>
      </c>
    </row>
    <row r="53" spans="1:8" x14ac:dyDescent="0.4">
      <c r="A53">
        <v>0.01</v>
      </c>
      <c r="B53">
        <v>7.8930862869137607E-3</v>
      </c>
      <c r="C53">
        <f>(B54-B53)/(A54-A53)</f>
        <v>2.3648108455175136</v>
      </c>
      <c r="D53">
        <f>(C54-C53)/(A54-A53)</f>
        <v>156.61693887981474</v>
      </c>
      <c r="E53" s="1">
        <f t="shared" si="0"/>
        <v>0.12005210071417229</v>
      </c>
      <c r="F53" s="1"/>
      <c r="G53">
        <f>(B54+B52-2*B53)/(A53-A52)^2</f>
        <v>157.55022168261377</v>
      </c>
      <c r="H53" s="1">
        <f t="shared" si="1"/>
        <v>0.11934094613857196</v>
      </c>
    </row>
    <row r="54" spans="1:8" x14ac:dyDescent="0.4">
      <c r="A54">
        <v>0.02</v>
      </c>
      <c r="B54">
        <v>3.1541194742088899E-2</v>
      </c>
      <c r="C54">
        <f>(B55-B54)/(A55-A54)</f>
        <v>3.930980234315661</v>
      </c>
      <c r="D54">
        <f>(C55-C54)/(A55-A54)</f>
        <v>155.06556057072879</v>
      </c>
      <c r="E54" s="1">
        <f t="shared" si="0"/>
        <v>0.12125318123987172</v>
      </c>
      <c r="F54" s="1"/>
      <c r="G54">
        <f>(B55+B53-2*B54)/(A54-A53)^2</f>
        <v>156.61693887981471</v>
      </c>
      <c r="H54" s="1">
        <f t="shared" si="1"/>
        <v>0.12005210071417231</v>
      </c>
    </row>
    <row r="55" spans="1:8" x14ac:dyDescent="0.4">
      <c r="A55">
        <v>0.03</v>
      </c>
      <c r="B55">
        <v>7.0850997085245504E-2</v>
      </c>
      <c r="C55">
        <f>(B56-B55)/(A56-A55)</f>
        <v>5.4816358400229488</v>
      </c>
      <c r="D55">
        <f>(C56-C55)/(A56-A55)</f>
        <v>152.90220933680484</v>
      </c>
      <c r="E55" s="1">
        <f t="shared" si="0"/>
        <v>0.12296874323462793</v>
      </c>
      <c r="F55" s="1"/>
      <c r="G55">
        <f>(B56+B54-2*B55)/(A55-A54)^2</f>
        <v>155.06556057072913</v>
      </c>
      <c r="H55" s="1">
        <f t="shared" si="1"/>
        <v>0.12125318123987146</v>
      </c>
    </row>
    <row r="56" spans="1:8" x14ac:dyDescent="0.4">
      <c r="A56">
        <v>0.04</v>
      </c>
      <c r="B56">
        <v>0.125667355485475</v>
      </c>
      <c r="C56">
        <f>(B57-B56)/(A57-A56)</f>
        <v>7.0106579333909975</v>
      </c>
      <c r="D56">
        <f>(C57-C56)/(A57-A56)</f>
        <v>150.13542293699078</v>
      </c>
      <c r="E56" s="1">
        <f t="shared" si="0"/>
        <v>0.12523488562613125</v>
      </c>
      <c r="F56" s="1"/>
      <c r="G56">
        <f>(B57+B55-2*B56)/(A56-A55)^2</f>
        <v>152.90220933680482</v>
      </c>
      <c r="H56" s="1">
        <f t="shared" si="1"/>
        <v>0.12296874323462795</v>
      </c>
    </row>
    <row r="57" spans="1:8" x14ac:dyDescent="0.4">
      <c r="A57">
        <v>0.05</v>
      </c>
      <c r="B57">
        <v>0.19577393481938499</v>
      </c>
      <c r="C57">
        <f>(B58-B57)/(A58-A57)</f>
        <v>8.5120121627609056</v>
      </c>
      <c r="D57">
        <f>(C58-C57)/(A58-A57)</f>
        <v>146.77612061318885</v>
      </c>
      <c r="E57" s="1">
        <f t="shared" si="0"/>
        <v>0.12810116823768525</v>
      </c>
      <c r="F57" s="1"/>
      <c r="G57">
        <f>(B58+B56-2*B57)/(A57-A56)^2</f>
        <v>150.13542293698993</v>
      </c>
      <c r="H57" s="1">
        <f t="shared" si="1"/>
        <v>0.12523488562613197</v>
      </c>
    </row>
    <row r="58" spans="1:8" x14ac:dyDescent="0.4">
      <c r="A58">
        <v>0.06</v>
      </c>
      <c r="B58">
        <v>0.280894056446994</v>
      </c>
      <c r="C58">
        <f>(B59-B58)/(A59-A58)</f>
        <v>9.9797733688927934</v>
      </c>
      <c r="D58">
        <f>(C59-C58)/(A59-A58)</f>
        <v>142.83755999696186</v>
      </c>
      <c r="E58" s="1">
        <f t="shared" si="0"/>
        <v>0.13163339194778181</v>
      </c>
      <c r="F58" s="1"/>
      <c r="G58">
        <f>(B59+B57-2*B58)/(A58-A57)^2</f>
        <v>146.77612061319027</v>
      </c>
      <c r="H58" s="1">
        <f t="shared" si="1"/>
        <v>0.12810116823768397</v>
      </c>
    </row>
    <row r="59" spans="1:8" x14ac:dyDescent="0.4">
      <c r="A59">
        <v>7.0000000000000007E-2</v>
      </c>
      <c r="B59">
        <v>0.38069179013592203</v>
      </c>
      <c r="C59">
        <f>(B60-B59)/(A60-A59)</f>
        <v>11.408148968862413</v>
      </c>
      <c r="D59">
        <f>(C60-C59)/(A60-A59)</f>
        <v>138.33528478770114</v>
      </c>
      <c r="E59" s="1">
        <f t="shared" si="0"/>
        <v>0.13591754662449299</v>
      </c>
      <c r="F59" s="1"/>
      <c r="G59">
        <f>(B60+B58-2*B59)/(A59-A58)^2</f>
        <v>142.83755999694867</v>
      </c>
      <c r="H59" s="1">
        <f t="shared" si="1"/>
        <v>0.13163339194779397</v>
      </c>
    </row>
    <row r="60" spans="1:8" x14ac:dyDescent="0.4">
      <c r="A60">
        <v>7.9999999999999905E-2</v>
      </c>
      <c r="B60">
        <v>0.494773279824545</v>
      </c>
      <c r="C60">
        <f>(B61-B60)/(A61-A60)</f>
        <v>12.791501816739411</v>
      </c>
      <c r="D60">
        <f>(C61-C60)/(A61-A60)</f>
        <v>133.28706340876911</v>
      </c>
      <c r="E60" s="1">
        <f t="shared" si="0"/>
        <v>0.1410653970391838</v>
      </c>
      <c r="F60" s="1"/>
      <c r="G60">
        <f>(B61+B59-2*B60)/(A60-A59)^2</f>
        <v>138.33528478771234</v>
      </c>
      <c r="H60" s="1">
        <f t="shared" si="1"/>
        <v>0.13591754662448199</v>
      </c>
    </row>
    <row r="61" spans="1:8" x14ac:dyDescent="0.4">
      <c r="A61">
        <v>8.99999999999999E-2</v>
      </c>
      <c r="B61">
        <v>0.62268829799193903</v>
      </c>
      <c r="C61">
        <f>(B62-B61)/(A62-A61)</f>
        <v>14.124372450827101</v>
      </c>
      <c r="D61">
        <f>(C62-C61)/(A62-A61)</f>
        <v>127.71281888374772</v>
      </c>
      <c r="E61" s="1">
        <f t="shared" si="0"/>
        <v>0.14722243768700954</v>
      </c>
      <c r="F61" s="1"/>
      <c r="G61">
        <f>(B62+B60-2*B61)/(A61-A60)^2</f>
        <v>133.2870634087692</v>
      </c>
      <c r="H61" s="1">
        <f t="shared" si="1"/>
        <v>0.14106539703918375</v>
      </c>
    </row>
    <row r="62" spans="1:8" x14ac:dyDescent="0.4">
      <c r="A62">
        <v>9.9999999999999895E-2</v>
      </c>
      <c r="B62">
        <v>0.76393202250020997</v>
      </c>
      <c r="C62">
        <f>(B63-B62)/(A63-A62)</f>
        <v>15.401500639664578</v>
      </c>
      <c r="D62">
        <f>(C63-C62)/(A63-A62)</f>
        <v>121.63455020846821</v>
      </c>
      <c r="E62" s="1">
        <f t="shared" si="0"/>
        <v>0.1545793731116693</v>
      </c>
      <c r="F62" s="1"/>
      <c r="G62">
        <f>(B63+B61-2*B62)/(A62-A61)^2</f>
        <v>127.71281888360977</v>
      </c>
      <c r="H62" s="1">
        <f t="shared" si="1"/>
        <v>0.14722243768716856</v>
      </c>
    </row>
    <row r="63" spans="1:8" x14ac:dyDescent="0.4">
      <c r="A63">
        <v>0.109999999999999</v>
      </c>
      <c r="B63">
        <v>0.91794702889684199</v>
      </c>
      <c r="C63">
        <f>(B64-B63)/(A64-A63)</f>
        <v>16.617846141749151</v>
      </c>
      <c r="D63">
        <f>(C64-C63)/(A64-A63)</f>
        <v>115.07624553397157</v>
      </c>
      <c r="E63" s="1">
        <f t="shared" si="0"/>
        <v>0.16338899859566852</v>
      </c>
      <c r="F63" s="1"/>
      <c r="G63">
        <f>(B64+B62-2*B63)/(A63-A62)^2</f>
        <v>121.63455020878185</v>
      </c>
      <c r="H63" s="1">
        <f t="shared" si="1"/>
        <v>0.15457937311127073</v>
      </c>
    </row>
    <row r="64" spans="1:8" x14ac:dyDescent="0.4">
      <c r="A64">
        <v>0.12</v>
      </c>
      <c r="B64">
        <v>1.08412549031435</v>
      </c>
      <c r="C64">
        <f>(B65-B64)/(A65-A64)</f>
        <v>17.768608597088981</v>
      </c>
      <c r="D64">
        <f>(C65-C64)/(A65-A64)</f>
        <v>108.06378749109936</v>
      </c>
      <c r="E64" s="1">
        <f t="shared" si="0"/>
        <v>0.1739916114035289</v>
      </c>
      <c r="F64" s="1"/>
      <c r="G64">
        <f>(B65+B63-2*B64)/(A64-A63)^2</f>
        <v>115.07624553379546</v>
      </c>
      <c r="H64" s="1">
        <f t="shared" si="1"/>
        <v>0.16338899859591854</v>
      </c>
    </row>
    <row r="65" spans="1:8" x14ac:dyDescent="0.4">
      <c r="A65">
        <v>0.13</v>
      </c>
      <c r="B65">
        <v>1.26181157628524</v>
      </c>
      <c r="C65">
        <f>(B66-B65)/(A66-A65)</f>
        <v>18.849246471999976</v>
      </c>
      <c r="D65">
        <f>(C66-C65)/(A66-A65)</f>
        <v>100.6248510486059</v>
      </c>
      <c r="E65" s="1">
        <f t="shared" si="0"/>
        <v>0.18685436374820227</v>
      </c>
      <c r="F65" s="1"/>
      <c r="G65">
        <f>(B66+B64-2*B65)/(A65-A64)^2</f>
        <v>108.06378749109926</v>
      </c>
      <c r="H65" s="1">
        <f t="shared" si="1"/>
        <v>0.17399161140352901</v>
      </c>
    </row>
    <row r="66" spans="1:8" x14ac:dyDescent="0.4">
      <c r="A66">
        <v>0.14000000000000001</v>
      </c>
      <c r="B66">
        <v>1.4503040410052399</v>
      </c>
      <c r="C66">
        <f>(B67-B66)/(A67-A66)</f>
        <v>19.855494982486036</v>
      </c>
      <c r="D66">
        <f>(C67-C66)/(A67-A66)</f>
        <v>92.788794290496128</v>
      </c>
      <c r="E66" s="1">
        <f t="shared" si="0"/>
        <v>0.202634301520078</v>
      </c>
      <c r="F66" s="1"/>
      <c r="G66">
        <f>(B67+B65-2*B66)/(A66-A65)^2</f>
        <v>100.62485104860279</v>
      </c>
      <c r="H66" s="1">
        <f t="shared" si="1"/>
        <v>0.18685436374820807</v>
      </c>
    </row>
    <row r="67" spans="1:8" x14ac:dyDescent="0.4">
      <c r="A67">
        <v>0.15</v>
      </c>
      <c r="B67">
        <v>1.6488589908300999</v>
      </c>
      <c r="C67">
        <f>(B68-B67)/(A68-A67)</f>
        <v>20.783382925390995</v>
      </c>
      <c r="D67">
        <f>(C68-C67)/(A68-A67)</f>
        <v>84.586542552096162</v>
      </c>
      <c r="E67" s="1">
        <f t="shared" ref="E67:E102" si="2">$K$3*$K$3/D67/$K$4/$K$5*(2*3.1416/$K$2/0.0000000001)^2</f>
        <v>0.2222834975003827</v>
      </c>
      <c r="F67" s="1"/>
      <c r="G67">
        <f>(B68+B66-2*B67)/(A67-A66)^2</f>
        <v>92.788794290501812</v>
      </c>
      <c r="H67" s="1">
        <f t="shared" ref="H67:H101" si="3">$K$3*$K$3/G67/$K$4/$K$5*(2*3.1416/$K$2/0.0000000001)^2</f>
        <v>0.20263430152006556</v>
      </c>
    </row>
    <row r="68" spans="1:8" x14ac:dyDescent="0.4">
      <c r="A68">
        <v>0.16</v>
      </c>
      <c r="B68">
        <v>1.85669282008401</v>
      </c>
      <c r="C68">
        <f>(B69-B68)/(A69-A68)</f>
        <v>21.629248350911958</v>
      </c>
      <c r="D68">
        <f>(C69-C68)/(A69-A68)</f>
        <v>76.050466374608234</v>
      </c>
      <c r="E68" s="1">
        <f t="shared" si="2"/>
        <v>0.24723309949644923</v>
      </c>
      <c r="F68" s="1"/>
      <c r="G68">
        <f>(B69+B67-2*B68)/(A68-A67)^2</f>
        <v>84.586542552096262</v>
      </c>
      <c r="H68" s="1">
        <f t="shared" si="3"/>
        <v>0.22228349750038248</v>
      </c>
    </row>
    <row r="69" spans="1:8" x14ac:dyDescent="0.4">
      <c r="A69">
        <v>0.17</v>
      </c>
      <c r="B69">
        <v>2.0729853035931298</v>
      </c>
      <c r="C69">
        <f>(B70-B69)/(A70-A69)</f>
        <v>22.389753014658041</v>
      </c>
      <c r="D69">
        <f>(C70-C69)/(A70-A69)</f>
        <v>67.214253749894709</v>
      </c>
      <c r="E69" s="1">
        <f t="shared" si="2"/>
        <v>0.27973519708941702</v>
      </c>
      <c r="F69" s="1"/>
      <c r="G69">
        <f>(B70+B68-2*B69)/(A69-A68)^2</f>
        <v>76.050466374599637</v>
      </c>
      <c r="H69" s="1">
        <f t="shared" si="3"/>
        <v>0.24723309949647715</v>
      </c>
    </row>
    <row r="70" spans="1:8" x14ac:dyDescent="0.4">
      <c r="A70">
        <v>0.18</v>
      </c>
      <c r="B70">
        <v>2.2968828337397098</v>
      </c>
      <c r="C70">
        <f>(B71-B70)/(A71-A70)</f>
        <v>23.061895552156987</v>
      </c>
      <c r="D70">
        <f>(C71-C70)/(A71-A70)</f>
        <v>58.112777173602431</v>
      </c>
      <c r="E70" s="1">
        <f t="shared" si="2"/>
        <v>0.32354661804883983</v>
      </c>
      <c r="F70" s="1"/>
      <c r="G70">
        <f>(B71+B69-2*B70)/(A70-A69)^2</f>
        <v>67.214253749901232</v>
      </c>
      <c r="H70" s="1">
        <f t="shared" si="3"/>
        <v>0.27973519708938988</v>
      </c>
    </row>
    <row r="71" spans="1:8" x14ac:dyDescent="0.4">
      <c r="A71">
        <v>0.19</v>
      </c>
      <c r="B71">
        <v>2.5275017892612799</v>
      </c>
      <c r="C71">
        <f>(B72-B71)/(A72-A71)</f>
        <v>23.643023323893011</v>
      </c>
      <c r="D71">
        <f>(C72-C71)/(A72-A71)</f>
        <v>48.781956014644081</v>
      </c>
      <c r="E71" s="1">
        <f t="shared" si="2"/>
        <v>0.38543334577032057</v>
      </c>
      <c r="F71" s="1"/>
      <c r="G71">
        <f>(B72+B70-2*B71)/(A71-A70)^2</f>
        <v>58.112777173606638</v>
      </c>
      <c r="H71" s="1">
        <f t="shared" si="3"/>
        <v>0.32354661804881646</v>
      </c>
    </row>
    <row r="72" spans="1:8" x14ac:dyDescent="0.4">
      <c r="A72">
        <v>0.2</v>
      </c>
      <c r="B72">
        <v>2.7639320225002102</v>
      </c>
      <c r="C72">
        <f>(B73-B72)/(A73-A72)</f>
        <v>24.130842884039453</v>
      </c>
      <c r="D72">
        <f>(C73-C72)/(A73-A72)</f>
        <v>39.258614761253078</v>
      </c>
      <c r="E72" s="1">
        <f t="shared" si="2"/>
        <v>0.47893163409581146</v>
      </c>
      <c r="F72" s="1"/>
      <c r="G72">
        <f>(B73+B71-2*B72)/(A72-A71)^2</f>
        <v>48.781956014396414</v>
      </c>
      <c r="H72" s="1">
        <f t="shared" si="3"/>
        <v>0.38543334577227745</v>
      </c>
    </row>
    <row r="73" spans="1:8" x14ac:dyDescent="0.4">
      <c r="A73">
        <v>0.20999999999999899</v>
      </c>
      <c r="B73">
        <v>3.0052404513405802</v>
      </c>
      <c r="C73">
        <f>(B74-B73)/(A74-A73)</f>
        <v>24.523429031651943</v>
      </c>
      <c r="D73">
        <f>(C74-C73)/(A74-A73)</f>
        <v>29.580337691603706</v>
      </c>
      <c r="E73" s="1">
        <f t="shared" si="2"/>
        <v>0.63563143585348036</v>
      </c>
      <c r="F73" s="1"/>
      <c r="G73">
        <f>(B74+B72-2*B73)/(A73-A72)^2</f>
        <v>39.258614761505051</v>
      </c>
      <c r="H73" s="1">
        <f t="shared" si="3"/>
        <v>0.47893163409273759</v>
      </c>
    </row>
    <row r="74" spans="1:8" x14ac:dyDescent="0.4">
      <c r="A74">
        <v>0.219999999999999</v>
      </c>
      <c r="B74">
        <v>3.2504747416570998</v>
      </c>
      <c r="C74">
        <f>(B75-B74)/(A75-A74)</f>
        <v>24.819232408567981</v>
      </c>
      <c r="D74">
        <f>(C75-C74)/(A75-A74)</f>
        <v>19.785320542556999</v>
      </c>
      <c r="E74" s="1">
        <f t="shared" si="2"/>
        <v>0.95031023022864503</v>
      </c>
      <c r="F74" s="1"/>
      <c r="G74">
        <f>(B75+B73-2*B74)/(A74-A73)^2</f>
        <v>29.580337691603678</v>
      </c>
      <c r="H74" s="1">
        <f t="shared" si="3"/>
        <v>0.63563143585348081</v>
      </c>
    </row>
    <row r="75" spans="1:8" x14ac:dyDescent="0.4">
      <c r="A75">
        <v>0.22999999999999901</v>
      </c>
      <c r="B75">
        <v>3.4986670657427799</v>
      </c>
      <c r="C75">
        <f>(B76-B75)/(A76-A75)</f>
        <v>25.017085613993551</v>
      </c>
      <c r="D75">
        <f>(C76-C75)/(A76-A75)</f>
        <v>9.9122197731405013</v>
      </c>
      <c r="E75" s="1">
        <f t="shared" si="2"/>
        <v>1.8968700200628987</v>
      </c>
      <c r="F75" s="1"/>
      <c r="G75">
        <f>(B76+B74-2*B75)/(A75-A74)^2</f>
        <v>19.785320542799987</v>
      </c>
      <c r="H75" s="1">
        <f t="shared" si="3"/>
        <v>0.95031023021697414</v>
      </c>
    </row>
    <row r="76" spans="1:8" x14ac:dyDescent="0.4">
      <c r="A76">
        <v>0.24</v>
      </c>
      <c r="B76">
        <v>3.7488379218827399</v>
      </c>
      <c r="C76">
        <f>(B77-B76)/(A77-A76)</f>
        <v>25.116207811724966</v>
      </c>
      <c r="D76">
        <f>(C77-C76)/(A77-A76)</f>
        <v>1.0658141036401494E-10</v>
      </c>
      <c r="E76" s="1">
        <f t="shared" si="2"/>
        <v>176411556722.02536</v>
      </c>
      <c r="F76" s="1"/>
      <c r="G76">
        <f>(B77+B75-2*B76)/(A76-A75)^2</f>
        <v>9.912219772896524</v>
      </c>
      <c r="H76" s="1">
        <f t="shared" si="3"/>
        <v>1.8968700201095876</v>
      </c>
    </row>
    <row r="77" spans="1:8" x14ac:dyDescent="0.4">
      <c r="A77">
        <v>0.25</v>
      </c>
      <c r="B77">
        <v>3.9999999999999898</v>
      </c>
      <c r="C77">
        <f>(B78-B77)/(A78-A77)</f>
        <v>25.116207811726031</v>
      </c>
      <c r="D77">
        <f>(C78-C77)/(A78-A77)</f>
        <v>-9.9122197730093031</v>
      </c>
      <c r="E77" s="1">
        <f t="shared" si="2"/>
        <v>-1.8968700200880055</v>
      </c>
      <c r="F77" s="1"/>
      <c r="G77">
        <f>(B78+B76-2*B77)/(A77-A76)^2</f>
        <v>1.0658141036401483E-10</v>
      </c>
      <c r="H77" s="1">
        <f t="shared" si="3"/>
        <v>176411556722.02551</v>
      </c>
    </row>
    <row r="78" spans="1:8" x14ac:dyDescent="0.4">
      <c r="A78">
        <v>0.26</v>
      </c>
      <c r="B78">
        <v>4.2511620781172503</v>
      </c>
      <c r="C78">
        <f>(B79-B78)/(A79-A78)</f>
        <v>25.017085613995938</v>
      </c>
      <c r="D78">
        <f>(C79-C78)/(A79-A78)</f>
        <v>-19.785320542791123</v>
      </c>
      <c r="E78" s="1">
        <f t="shared" si="2"/>
        <v>-0.95031023021739991</v>
      </c>
      <c r="F78" s="1"/>
      <c r="G78">
        <f>(B79+B77-2*B78)/(A78-A77)^2</f>
        <v>-9.9122197730139128</v>
      </c>
      <c r="H78" s="1">
        <f t="shared" si="3"/>
        <v>-1.8968700200871234</v>
      </c>
    </row>
    <row r="79" spans="1:8" x14ac:dyDescent="0.4">
      <c r="A79">
        <v>0.27</v>
      </c>
      <c r="B79">
        <v>4.5013329342572099</v>
      </c>
      <c r="C79">
        <f>(B80-B79)/(A80-A79)</f>
        <v>24.819232408568027</v>
      </c>
      <c r="D79">
        <f>(C80-C79)/(A80-A79)</f>
        <v>-29.580337691599087</v>
      </c>
      <c r="E79" s="1">
        <f t="shared" si="2"/>
        <v>-0.6356314358535794</v>
      </c>
      <c r="F79" s="1"/>
      <c r="G79">
        <f>(B80+B78-2*B79)/(A79-A78)^2</f>
        <v>-19.785320542791105</v>
      </c>
      <c r="H79" s="1">
        <f t="shared" si="3"/>
        <v>-0.95031023021740069</v>
      </c>
    </row>
    <row r="80" spans="1:8" x14ac:dyDescent="0.4">
      <c r="A80">
        <v>0.28000000000000003</v>
      </c>
      <c r="B80">
        <v>4.7495252583428904</v>
      </c>
      <c r="C80">
        <f>(B81-B80)/(A81-A80)</f>
        <v>24.523429031652036</v>
      </c>
      <c r="D80">
        <f>(C81-C80)/(A81-A80)</f>
        <v>-39.258614761404161</v>
      </c>
      <c r="E80" s="1">
        <f t="shared" si="2"/>
        <v>-0.47893163409396838</v>
      </c>
      <c r="F80" s="1"/>
      <c r="G80">
        <f>(B81+B79-2*B80)/(A80-A79)^2</f>
        <v>-29.580337691612559</v>
      </c>
      <c r="H80" s="1">
        <f t="shared" si="3"/>
        <v>-0.63563143585328996</v>
      </c>
    </row>
    <row r="81" spans="1:8" x14ac:dyDescent="0.4">
      <c r="A81">
        <v>0.28999999999999998</v>
      </c>
      <c r="B81">
        <v>4.9947595486594096</v>
      </c>
      <c r="C81">
        <f>(B82-B81)/(A82-A81)</f>
        <v>24.130842884037996</v>
      </c>
      <c r="D81">
        <f>(C82-C81)/(A82-A81)</f>
        <v>-48.781956014600738</v>
      </c>
      <c r="E81" s="1">
        <f t="shared" si="2"/>
        <v>-0.38543334577066307</v>
      </c>
      <c r="F81" s="1"/>
      <c r="G81">
        <f>(B82+B80-2*B81)/(A81-A80)^2</f>
        <v>-39.258614761390838</v>
      </c>
      <c r="H81" s="1">
        <f t="shared" si="3"/>
        <v>-0.47893163409413086</v>
      </c>
    </row>
    <row r="82" spans="1:8" x14ac:dyDescent="0.4">
      <c r="A82">
        <v>0.3</v>
      </c>
      <c r="B82">
        <v>5.2360679774997898</v>
      </c>
      <c r="C82">
        <f>(B83-B82)/(A83-A82)</f>
        <v>23.643023323891988</v>
      </c>
      <c r="D82">
        <f>(C83-C82)/(A83-A82)</f>
        <v>-58.112777173402414</v>
      </c>
      <c r="E82" s="1">
        <f t="shared" si="2"/>
        <v>-0.32354661804995349</v>
      </c>
      <c r="F82" s="1"/>
      <c r="G82">
        <f>(B83+B81-2*B82)/(A82-A81)^2</f>
        <v>-48.781956014600695</v>
      </c>
      <c r="H82" s="1">
        <f t="shared" si="3"/>
        <v>-0.38543334577066346</v>
      </c>
    </row>
    <row r="83" spans="1:8" x14ac:dyDescent="0.4">
      <c r="A83">
        <v>0.31</v>
      </c>
      <c r="B83">
        <v>5.4724982107387099</v>
      </c>
      <c r="C83">
        <f>(B84-B83)/(A84-A83)</f>
        <v>23.061895552157964</v>
      </c>
      <c r="D83">
        <f>(C84-C83)/(A84-A83)</f>
        <v>-67.214253750096319</v>
      </c>
      <c r="E83" s="1">
        <f t="shared" si="2"/>
        <v>-0.27973519708857797</v>
      </c>
      <c r="F83" s="1"/>
      <c r="G83">
        <f>(B84+B82-2*B83)/(A83-A82)^2</f>
        <v>-58.112777173402357</v>
      </c>
      <c r="H83" s="1">
        <f t="shared" si="3"/>
        <v>-0.32354661804995383</v>
      </c>
    </row>
    <row r="84" spans="1:8" x14ac:dyDescent="0.4">
      <c r="A84">
        <v>0.32</v>
      </c>
      <c r="B84">
        <v>5.7031171662602897</v>
      </c>
      <c r="C84">
        <f>(B85-B84)/(A85-A84)</f>
        <v>22.389753014657</v>
      </c>
      <c r="D84">
        <f>(C85-C84)/(A85-A84)</f>
        <v>-76.050466374285648</v>
      </c>
      <c r="E84" s="1">
        <f t="shared" si="2"/>
        <v>-0.24723309949749792</v>
      </c>
      <c r="F84" s="1"/>
      <c r="G84">
        <f>(B85+B83-2*B84)/(A84-A83)^2</f>
        <v>-67.214253750087366</v>
      </c>
      <c r="H84" s="1">
        <f t="shared" si="3"/>
        <v>-0.27973519708861522</v>
      </c>
    </row>
    <row r="85" spans="1:8" x14ac:dyDescent="0.4">
      <c r="A85">
        <v>0.33</v>
      </c>
      <c r="B85">
        <v>5.92701469640686</v>
      </c>
      <c r="C85">
        <f>(B86-B85)/(A86-A85)</f>
        <v>21.629248350914143</v>
      </c>
      <c r="D85">
        <f>(C86-C85)/(A86-A85)</f>
        <v>-84.586542552521337</v>
      </c>
      <c r="E85" s="1">
        <f t="shared" si="2"/>
        <v>-0.22228349749926538</v>
      </c>
      <c r="F85" s="1"/>
      <c r="G85">
        <f>(B86+B84-2*B85)/(A85-A84)^2</f>
        <v>-76.050466374493055</v>
      </c>
      <c r="H85" s="1">
        <f t="shared" si="3"/>
        <v>-0.24723309949682368</v>
      </c>
    </row>
    <row r="86" spans="1:8" x14ac:dyDescent="0.4">
      <c r="A86">
        <v>0.33999999999999903</v>
      </c>
      <c r="B86">
        <v>6.14330717991598</v>
      </c>
      <c r="C86">
        <f>(B87-B86)/(A87-A86)</f>
        <v>20.783382925389013</v>
      </c>
      <c r="D86">
        <f>(C87-C86)/(A87-A86)</f>
        <v>-92.788794290292074</v>
      </c>
      <c r="E86" s="1">
        <f t="shared" si="2"/>
        <v>-0.20263430152052359</v>
      </c>
      <c r="F86" s="1"/>
      <c r="G86">
        <f>(B87+B85-2*B86)/(A86-A85)^2</f>
        <v>-84.586542552108725</v>
      </c>
      <c r="H86" s="1">
        <f t="shared" si="3"/>
        <v>-0.22228349750034967</v>
      </c>
    </row>
    <row r="87" spans="1:8" x14ac:dyDescent="0.4">
      <c r="A87">
        <v>0.35</v>
      </c>
      <c r="B87">
        <v>6.3511410091698899</v>
      </c>
      <c r="C87">
        <f>(B88-B87)/(A88-A87)</f>
        <v>19.855494982486004</v>
      </c>
      <c r="D87">
        <f>(C88-C87)/(A88-A87)</f>
        <v>-100.62485104860733</v>
      </c>
      <c r="E87" s="1">
        <f t="shared" si="2"/>
        <v>-0.18685436374819969</v>
      </c>
      <c r="F87" s="1"/>
      <c r="G87">
        <f>(B88+B86-2*B87)/(A87-A86)^2</f>
        <v>-92.788794290488227</v>
      </c>
      <c r="H87" s="1">
        <f t="shared" si="3"/>
        <v>-0.20263430152009523</v>
      </c>
    </row>
    <row r="88" spans="1:8" x14ac:dyDescent="0.4">
      <c r="A88">
        <v>0.36</v>
      </c>
      <c r="B88">
        <v>6.5496959589947501</v>
      </c>
      <c r="C88">
        <f>(B89-B88)/(A89-A88)</f>
        <v>18.84924647199993</v>
      </c>
      <c r="D88">
        <f>(C89-C88)/(A89-A88)</f>
        <v>-108.06378749109012</v>
      </c>
      <c r="E88" s="1">
        <f t="shared" si="2"/>
        <v>-0.17399161140354374</v>
      </c>
      <c r="F88" s="1"/>
      <c r="G88">
        <f>(B89+B87-2*B88)/(A88-A87)^2</f>
        <v>-100.62485104860723</v>
      </c>
      <c r="H88" s="1">
        <f t="shared" si="3"/>
        <v>-0.18685436374819986</v>
      </c>
    </row>
    <row r="89" spans="1:8" x14ac:dyDescent="0.4">
      <c r="A89">
        <v>0.37</v>
      </c>
      <c r="B89">
        <v>6.7381884237147496</v>
      </c>
      <c r="C89">
        <f>(B90-B89)/(A90-A89)</f>
        <v>17.768608597089028</v>
      </c>
      <c r="D89">
        <f>(C90-C89)/(A90-A89)</f>
        <v>-115.07624553380492</v>
      </c>
      <c r="E89" s="1">
        <f t="shared" si="2"/>
        <v>-0.16338899859590511</v>
      </c>
      <c r="F89" s="1"/>
      <c r="G89">
        <f>(B90+B88-2*B89)/(A89-A88)^2</f>
        <v>-108.06378749109038</v>
      </c>
      <c r="H89" s="1">
        <f t="shared" si="3"/>
        <v>-0.17399161140354333</v>
      </c>
    </row>
    <row r="90" spans="1:8" x14ac:dyDescent="0.4">
      <c r="A90">
        <v>0.38</v>
      </c>
      <c r="B90">
        <v>6.91587450968564</v>
      </c>
      <c r="C90">
        <f>(B91-B90)/(A91-A90)</f>
        <v>16.617846141750977</v>
      </c>
      <c r="D90">
        <f>(C91-C90)/(A91-A90)</f>
        <v>-121.63455020870006</v>
      </c>
      <c r="E90" s="1">
        <f t="shared" si="2"/>
        <v>-0.15457937311137471</v>
      </c>
      <c r="F90" s="1"/>
      <c r="G90">
        <f>(B91+B89-2*B90)/(A90-A89)^2</f>
        <v>-115.07624553381369</v>
      </c>
      <c r="H90" s="1">
        <f t="shared" si="3"/>
        <v>-0.16338899859589265</v>
      </c>
    </row>
    <row r="91" spans="1:8" x14ac:dyDescent="0.4">
      <c r="A91">
        <v>0.39</v>
      </c>
      <c r="B91">
        <v>7.0820529711031499</v>
      </c>
      <c r="C91">
        <f>(B92-B91)/(A92-A91)</f>
        <v>15.401500639663976</v>
      </c>
      <c r="D91">
        <f>(C92-C91)/(A92-A91)</f>
        <v>-127.71281888368591</v>
      </c>
      <c r="E91" s="1">
        <f t="shared" si="2"/>
        <v>-0.14722243768708079</v>
      </c>
      <c r="F91" s="1"/>
      <c r="G91">
        <f>(B92+B90-2*B91)/(A91-A90)^2</f>
        <v>-121.63455020869996</v>
      </c>
      <c r="H91" s="1">
        <f t="shared" si="3"/>
        <v>-0.15457937311137482</v>
      </c>
    </row>
    <row r="92" spans="1:8" x14ac:dyDescent="0.4">
      <c r="A92">
        <v>0.4</v>
      </c>
      <c r="B92">
        <v>7.2360679774997898</v>
      </c>
      <c r="C92">
        <f>(B93-B92)/(A93-A92)</f>
        <v>14.124372450827115</v>
      </c>
      <c r="D92">
        <f>(C93-C92)/(A93-A92)</f>
        <v>-133.28706340881286</v>
      </c>
      <c r="E92" s="1">
        <f t="shared" si="2"/>
        <v>-0.14106539703913751</v>
      </c>
      <c r="F92" s="1"/>
      <c r="G92">
        <f>(B93+B91-2*B92)/(A92-A91)^2</f>
        <v>-127.71281888369379</v>
      </c>
      <c r="H92" s="1">
        <f t="shared" si="3"/>
        <v>-0.14722243768707172</v>
      </c>
    </row>
    <row r="93" spans="1:8" x14ac:dyDescent="0.4">
      <c r="A93">
        <v>0.41</v>
      </c>
      <c r="B93">
        <v>7.3773117020080603</v>
      </c>
      <c r="C93">
        <f>(B94-B93)/(A94-A93)</f>
        <v>12.791501816738993</v>
      </c>
      <c r="D93">
        <f>(C94-C93)/(A94-A93)</f>
        <v>-138.33528478770052</v>
      </c>
      <c r="E93" s="1">
        <f t="shared" si="2"/>
        <v>-0.1359175466244936</v>
      </c>
      <c r="F93" s="1"/>
      <c r="G93">
        <f>(B94+B92-2*B93)/(A93-A92)^2</f>
        <v>-133.28706340880584</v>
      </c>
      <c r="H93" s="1">
        <f t="shared" si="3"/>
        <v>-0.14106539703914497</v>
      </c>
    </row>
    <row r="94" spans="1:8" x14ac:dyDescent="0.4">
      <c r="A94">
        <v>0.42</v>
      </c>
      <c r="B94">
        <v>7.5052267201754503</v>
      </c>
      <c r="C94">
        <f>(B95-B94)/(A95-A94)</f>
        <v>11.408148968861987</v>
      </c>
      <c r="D94">
        <f>(C95-C94)/(A95-A94)</f>
        <v>-142.83755999690197</v>
      </c>
      <c r="E94" s="1">
        <f t="shared" si="2"/>
        <v>-0.13163339194783702</v>
      </c>
      <c r="F94" s="1"/>
      <c r="G94">
        <f>(B95+B93-2*B94)/(A94-A93)^2</f>
        <v>-138.33528478770037</v>
      </c>
      <c r="H94" s="1">
        <f t="shared" si="3"/>
        <v>-0.13591754662449373</v>
      </c>
    </row>
    <row r="95" spans="1:8" x14ac:dyDescent="0.4">
      <c r="A95">
        <v>0.43</v>
      </c>
      <c r="B95">
        <v>7.6193082098640703</v>
      </c>
      <c r="C95">
        <f>(B96-B95)/(A96-A95)</f>
        <v>9.9797733688929657</v>
      </c>
      <c r="D95">
        <f>(C96-C95)/(A96-A95)</f>
        <v>-146.77612061319647</v>
      </c>
      <c r="E95" s="1">
        <f t="shared" si="2"/>
        <v>-0.12810116823767859</v>
      </c>
      <c r="F95" s="1"/>
      <c r="G95">
        <f>(B96+B94-2*B95)/(A95-A94)^2</f>
        <v>-142.83755999690203</v>
      </c>
      <c r="H95" s="1">
        <f t="shared" si="3"/>
        <v>-0.13163339194783696</v>
      </c>
    </row>
    <row r="96" spans="1:8" x14ac:dyDescent="0.4">
      <c r="A96">
        <v>0.44</v>
      </c>
      <c r="B96">
        <v>7.7191059435530001</v>
      </c>
      <c r="C96">
        <f>(B97-B96)/(A97-A96)</f>
        <v>8.5120121627609997</v>
      </c>
      <c r="D96">
        <f>(C97-C96)/(A97-A96)</f>
        <v>-150.13542293693303</v>
      </c>
      <c r="E96" s="1">
        <f t="shared" si="2"/>
        <v>-0.12523488562617943</v>
      </c>
      <c r="F96" s="1"/>
      <c r="G96">
        <f>(B97+B95-2*B96)/(A96-A95)^2</f>
        <v>-146.77612061319653</v>
      </c>
      <c r="H96" s="1">
        <f t="shared" si="3"/>
        <v>-0.1281011682376785</v>
      </c>
    </row>
    <row r="97" spans="1:8" x14ac:dyDescent="0.4">
      <c r="A97">
        <v>0.45</v>
      </c>
      <c r="B97">
        <v>7.8042260651806101</v>
      </c>
      <c r="C97">
        <f>(B98-B97)/(A98-A97)</f>
        <v>7.0106579333916681</v>
      </c>
      <c r="D97">
        <f>(C98-C97)/(A98-A97)</f>
        <v>-152.90220933693283</v>
      </c>
      <c r="E97" s="1">
        <f t="shared" si="2"/>
        <v>-0.12296874323452497</v>
      </c>
      <c r="F97" s="1"/>
      <c r="G97">
        <f>(B98+B96-2*B97)/(A97-A96)^2</f>
        <v>-150.13542293699416</v>
      </c>
      <c r="H97" s="1">
        <f t="shared" si="3"/>
        <v>-0.12523488562612844</v>
      </c>
    </row>
    <row r="98" spans="1:8" x14ac:dyDescent="0.4">
      <c r="A98">
        <v>0.45999999999999902</v>
      </c>
      <c r="B98">
        <v>7.8743326445145199</v>
      </c>
      <c r="C98">
        <f>(B99-B98)/(A99-A98)</f>
        <v>5.4816358400224914</v>
      </c>
      <c r="D98">
        <f>(C99-C98)/(A99-A98)</f>
        <v>-155.06556057063301</v>
      </c>
      <c r="E98" s="1">
        <f t="shared" si="2"/>
        <v>-0.12125318123994662</v>
      </c>
      <c r="F98" s="1"/>
      <c r="G98">
        <f>(B99+B97-2*B98)/(A98-A97)^2</f>
        <v>-152.90220933683517</v>
      </c>
      <c r="H98" s="1">
        <f t="shared" si="3"/>
        <v>-0.12296874323460355</v>
      </c>
    </row>
    <row r="99" spans="1:8" x14ac:dyDescent="0.4">
      <c r="A99">
        <v>0.47</v>
      </c>
      <c r="B99">
        <v>7.92914900291475</v>
      </c>
      <c r="C99">
        <f>(B100-B99)/(A100-A99)</f>
        <v>3.9309802343160136</v>
      </c>
      <c r="D99">
        <f>(C100-C99)/(A100-A99)</f>
        <v>-156.61693887990296</v>
      </c>
      <c r="E99" s="1">
        <f t="shared" si="2"/>
        <v>-0.12005210071410465</v>
      </c>
      <c r="F99" s="1"/>
      <c r="G99">
        <f>(B100+B98-2*B99)/(A99-A98)^2</f>
        <v>-155.06556057066123</v>
      </c>
      <c r="H99" s="1">
        <f t="shared" si="3"/>
        <v>-0.12125318123992455</v>
      </c>
    </row>
    <row r="100" spans="1:8" x14ac:dyDescent="0.4">
      <c r="A100">
        <v>0.48</v>
      </c>
      <c r="B100">
        <v>7.9684588052579102</v>
      </c>
      <c r="C100">
        <f>(B101-B100)/(A101-A100)</f>
        <v>2.3648108455169825</v>
      </c>
      <c r="D100">
        <f>(C101-C100)/(A101-A100)</f>
        <v>-157.55022168249837</v>
      </c>
      <c r="E100" s="1">
        <f t="shared" si="2"/>
        <v>-0.11934094613865937</v>
      </c>
      <c r="F100" s="1"/>
      <c r="G100">
        <f>(B101+B99-2*B100)/(A100-A99)^2</f>
        <v>-156.61693887990296</v>
      </c>
      <c r="H100" s="1">
        <f t="shared" si="3"/>
        <v>-0.12005210071410465</v>
      </c>
    </row>
    <row r="101" spans="1:8" x14ac:dyDescent="0.4">
      <c r="A101">
        <v>0.49</v>
      </c>
      <c r="B101">
        <v>7.99210691371308</v>
      </c>
      <c r="C101">
        <f>(B102-B101)/(A102-A101)</f>
        <v>0.78930862869199747</v>
      </c>
      <c r="D101">
        <f>(C102-C101)/(A102-A101)</f>
        <v>-78.930862869199672</v>
      </c>
      <c r="E101" s="1">
        <f t="shared" si="2"/>
        <v>-0.23821090808424264</v>
      </c>
      <c r="F101" s="1"/>
      <c r="G101">
        <f>(B102+B100-2*B101)/(A101-A100)^2</f>
        <v>-157.55022168249837</v>
      </c>
      <c r="H101" s="1">
        <f t="shared" si="3"/>
        <v>-0.11934094613865937</v>
      </c>
    </row>
    <row r="102" spans="1:8" x14ac:dyDescent="0.4">
      <c r="A102">
        <v>0.5</v>
      </c>
      <c r="B102">
        <v>8</v>
      </c>
      <c r="D102">
        <f>(C103-C102)/(A103-A102)</f>
        <v>0</v>
      </c>
      <c r="E102" s="1" t="e">
        <f t="shared" si="2"/>
        <v>#DIV/0!</v>
      </c>
      <c r="F102" s="1"/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2020-04-21T22:31:57Z</dcterms:created>
  <dcterms:modified xsi:type="dcterms:W3CDTF">2020-04-21T22:44:35Z</dcterms:modified>
</cp:coreProperties>
</file>